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activeTab="4"/>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 name="_xlnm.Print_Area" localSheetId="9">单位财政拨款收支总表!$A$1:$G$13</definedName>
    <definedName name="_xlnm.Print_Area" localSheetId="16">单位“三公”经费和机关运行费预算表!$A$1:$G$11</definedName>
    <definedName name="_xlnm.Print_Area" localSheetId="17">'其他相关情况说明（单位）'!$A$1:$A$17</definedName>
    <definedName name="_xlnm.Print_Area" localSheetId="0">单位公开表封面!$A$1:$M$18</definedName>
  </definedNames>
  <calcPr calcId="144525"/>
</workbook>
</file>

<file path=xl/sharedStrings.xml><?xml version="1.0" encoding="utf-8"?>
<sst xmlns="http://schemas.openxmlformats.org/spreadsheetml/2006/main" count="228">
  <si>
    <t>嘉定区2026年单位预算</t>
  </si>
  <si>
    <t>预算单位：嘉定区第一中学</t>
  </si>
  <si>
    <t>目  录</t>
  </si>
  <si>
    <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</si>
  <si>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</si>
  <si>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</si>
  <si>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</si>
  <si>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</si>
  <si>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</si>
  <si>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</si>
  <si>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</si>
  <si>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</si>
  <si>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</si>
  <si>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</si>
  <si>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 xml:space="preserve">    5.  2026年预算单位财政拨款支出预算表</t>
  </si>
  <si>
    <t xml:space="preserve">    6． 2026年预算单位一般公共预算支出功能分类预算表</t>
  </si>
  <si>
    <t xml:space="preserve">    7． 2026年预算单位政府性基金预算支出功能分类预算表</t>
  </si>
  <si>
    <t xml:space="preserve">    8． 2026年预算单位国有资本经营预算支出功能分类预算表</t>
  </si>
  <si>
    <t xml:space="preserve">    9． 2026年预算单位一般公共预算基本支出部门预算经济分类预算表</t>
  </si>
  <si>
    <t xml:space="preserve">    10. 2026年预算单位财政拨款项目支出预算表</t>
  </si>
  <si>
    <t xml:space="preserve">    11. 2026年单位“三公”经费和机关运行经费预算表  </t>
  </si>
  <si>
    <t>六、其他相关情况说明</t>
  </si>
  <si>
    <t>七、项目经费情况说明</t>
  </si>
  <si>
    <t>嘉定区第一中学主要职能</t>
  </si>
  <si>
    <t xml:space="preserve">　　嘉定区第一中学：面向全国、全市、全区实施普通高中学历教育，为国育才，为升学就业奠定基础。 
　 </t>
  </si>
  <si>
    <t>嘉定区第一中学机构设置</t>
  </si>
  <si>
    <t>　　嘉定区第一中学单位设7个内设机构，包括：党政办公室、课程发展部、学生发展部、教师发展部、年级部、民族团结进步促进办公室、教育服务部。</t>
  </si>
  <si>
    <t>名词解释</t>
  </si>
  <si>
    <t xml:space="preserve">（一）基本支出预算：是区级预算主管部门及所属预算单位为保障其机构正常运转、完成日常工作任务而编制的年度基本支出计划，包括人员经费和公用经费两部分。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（五）专有名词解释：嘉定区第一中学2026年无相关专有名词解释。        
 </t>
  </si>
  <si>
    <t>2026年单位预算编制说明</t>
  </si>
  <si>
    <t xml:space="preserve">    （一）关于2026年单位预算收入情况说明</t>
  </si>
  <si>
    <t xml:space="preserve">    2026年，嘉定区第一中学预算收入总额为9,956.62万元，其中：财政拨款收入9,946.62万元，占99.90%；事业收入10万元，占0.10%； 比上年单位收入减少534.85万元， 减幅5.10%，主要原因是项目支出减少。</t>
  </si>
  <si>
    <t xml:space="preserve">    （二）关于2026年单位预算支出情况说明</t>
  </si>
  <si>
    <t xml:space="preserve">    2026年，嘉定区第一中学预算支出总额为9,956.62万元，其中：基本支出8,750.95万元，占87.89%；项目支出1,205.67 万元，占12.11%。比上年单位支出减少534.85万元， 减幅5.10%，主要原因是项目支出减少。</t>
  </si>
  <si>
    <t xml:space="preserve">    （三）关于2026年单位预算一般公共预算财政拨款支出情况说明</t>
  </si>
  <si>
    <t xml:space="preserve">    2026年，嘉定区第一中学预算一般公共预算财政拨款支出总额为9,946.62万元，具体情况如下：</t>
  </si>
  <si>
    <t xml:space="preserve">    1、“教育支出（类）普通教育（款）”1,261.89万元，其中：“高中教育（项）”1,261.89万元，主要用于：主要用于单位其他社会保障支出、维持日常运行所需的公用支出及政府聘用辅助人员经费。</t>
  </si>
  <si>
    <t xml:space="preserve">    2、“教育支出（类）教育费附加安排的支出（款）”6,079.12万元，其中：“ 其他教育费附加安排的支出（项）”6,079.12万元, 主要用于单位工作人员的工资、津补贴、交通补贴等人员支出及学校特色课程及教育内涵发展项目、信息化建设项目、其他教育项目支出。</t>
  </si>
  <si>
    <t xml:space="preserve">    3、“社会保障和就业支出（类）行政事业单位养老支出（款）”1,601.09万元，其中：“事业单位离退休（项）”391.07万元，主要用于教育事业单位退休人员的费用支出；“机关事业单位基本养老保险缴费支出（项）”803.62 万元，主要用于：教育事业单位工作人员的养老保险费用；“机关事业单位职业年金缴费支出（项）”401.81 万元，主要用于：教育事业单位工作人员的职业年金缴费支出。“其他行政事业单位养老支出”（项）4.59万元，主要用于退休活动费。</t>
  </si>
  <si>
    <t xml:space="preserve">    4、“卫生健康支出（类）行政事业单位医疗（款）”652.94万元，其中：“事业单位医疗（项）”652.94万元，主要用于：教育事业单位为工作人员缴纳医疗保险费用。</t>
  </si>
  <si>
    <t xml:space="preserve">    5、“住房保障支出（类）住房改革支出（款）”351.58万元，其中：“住房公积金（项）”351.58万元，主要用于：教育事业单位为教职工缴纳的住房公积金。</t>
  </si>
  <si>
    <t xml:space="preserve">    （四）关于2026年单位预算一般公共预算财政拨款基本支出情况说明</t>
  </si>
  <si>
    <t xml:space="preserve">    2026年，嘉定区第一中学预算一般公共预算财政拨款基本支出总额为8,750.95万元，具体情况如下：</t>
  </si>
  <si>
    <t xml:space="preserve">    1、“工资福利支出”7,281.07 元，主要用于：基本工资、津贴补贴、绩效工资、机关事业单位养老保险缴费支出、职业年金缴费、职工基本医疗保险缴费、其他社会保障缴费、住房公积金。</t>
  </si>
  <si>
    <t xml:space="preserve">    2、“商品和服务支出”1,149.37万元，主要用于：办公费、印刷费、手续费、水费、电费、邮电费、物业管理费、差旅费、维修（护）费、培训费、专用材料费、劳务费、委托业务费、工会经费、公务用车运行维护费、其他商品和服务支出。</t>
  </si>
  <si>
    <t xml:space="preserve">    3、“对个人和家庭的补助”320.51万元，主要用于：退休补贴、奖励金。</t>
  </si>
  <si>
    <t xml:space="preserve">    （五）关于2026年单位预算政府性基金预算财政拨款支出情况说明</t>
  </si>
  <si>
    <t xml:space="preserve">    嘉定区第一中学2026年无政府性基金预算财政拨款支出。</t>
  </si>
  <si>
    <t xml:space="preserve">    （六）关于2026年单位预算国有资本经营预算财政拨款支出情况说明</t>
  </si>
  <si>
    <t xml:space="preserve">    嘉定区第一中学2026年无国有资本经营预算财政拨款支出。</t>
  </si>
  <si>
    <t>单位预算01表</t>
  </si>
  <si>
    <t>2026年预算单位财务收支预算总表</t>
  </si>
  <si>
    <t>编制单位：上海市嘉定区第一中学</t>
  </si>
  <si>
    <t>单位：元</t>
  </si>
  <si>
    <t>本年收入</t>
  </si>
  <si>
    <t>本年支出</t>
  </si>
  <si>
    <t>项目</t>
  </si>
  <si>
    <t>预算数</t>
  </si>
  <si>
    <t>合计</t>
  </si>
  <si>
    <t>基本支出</t>
  </si>
  <si>
    <t>项目支出</t>
  </si>
  <si>
    <t>人员经费</t>
  </si>
  <si>
    <t>公用经费</t>
  </si>
  <si>
    <t>一、财政拨款收入</t>
  </si>
  <si>
    <t>一、教育支出</t>
  </si>
  <si>
    <t>　　1、一般公共预算</t>
  </si>
  <si>
    <t>二、社会保障和就业支出</t>
  </si>
  <si>
    <t>　　2、政府性基金预算</t>
  </si>
  <si>
    <t>三、卫生健康支出</t>
  </si>
  <si>
    <t>　　3、国有资本经营预算</t>
  </si>
  <si>
    <t>四、住房保障支出</t>
  </si>
  <si>
    <t>二、事业收入</t>
  </si>
  <si>
    <t>三、事业单位经营收入</t>
  </si>
  <si>
    <t>四、其他收入</t>
  </si>
  <si>
    <t>收入总计</t>
  </si>
  <si>
    <t>支出总计</t>
  </si>
  <si>
    <t>单位预算02表</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</si>
  <si>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</si>
  <si>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</si>
  <si>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</si>
  <si>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</si>
  <si>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</si>
  <si>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</si>
  <si>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</si>
  <si>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</si>
  <si>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</si>
  <si>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</si>
  <si>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</si>
  <si>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</si>
  <si>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</si>
  <si>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</si>
  <si>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</si>
  <si>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04</t>
  </si>
  <si>
    <t>高中教育</t>
  </si>
  <si>
    <t>09</t>
  </si>
  <si>
    <t>教育费附加安排的支出</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</si>
  <si>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</si>
  <si>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</si>
  <si>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</si>
  <si>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</si>
  <si>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</si>
  <si>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</si>
  <si>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</si>
  <si>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</si>
  <si>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</si>
  <si>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</si>
  <si>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</si>
  <si>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</si>
  <si>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</si>
  <si>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</si>
  <si>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</si>
  <si>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</si>
  <si>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</si>
  <si>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</si>
  <si>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</si>
  <si>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01</t>
  </si>
  <si>
    <t>住房公积金</t>
  </si>
  <si>
    <t>单位预算03表</t>
  </si>
  <si>
    <t>2026年预算单位支出预算总表</t>
  </si>
  <si>
    <t>支出预算</t>
  </si>
  <si>
    <t>单位预算04表</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</si>
  <si>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</si>
  <si>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</si>
  <si>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</si>
  <si>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</si>
  <si>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</si>
  <si>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</si>
  <si>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</si>
  <si>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</si>
  <si>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单位预算05表</t>
  </si>
  <si>
    <t>2026年预算单位财政拨款支出预算表</t>
  </si>
  <si>
    <t>单位预算06表</t>
  </si>
  <si>
    <t>2026年预算单位一般公共预算支出功能分类预算表</t>
  </si>
  <si>
    <t>一般公共预算支出</t>
  </si>
  <si>
    <t>单位预算07表</t>
  </si>
  <si>
    <t>2026年预算单位政府性基金预算支出功能分类预算表</t>
  </si>
  <si>
    <t>政府性基金预算支出</t>
  </si>
  <si>
    <r>
      <rPr>
        <sz val="10"/>
        <rFont val="宋体"/>
        <charset val="134"/>
      </rPr>
      <t>备注：本单位</t>
    </r>
    <r>
      <rPr>
        <sz val="10"/>
        <rFont val="Calibri"/>
        <charset val="134"/>
      </rPr>
      <t>2026</t>
    </r>
    <r>
      <rPr>
        <sz val="10"/>
        <rFont val="宋体"/>
        <charset val="134"/>
      </rPr>
      <t>年无政府性基金预算财政拨款安排的预算。</t>
    </r>
  </si>
  <si>
    <t>单位预算08表</t>
  </si>
  <si>
    <t>2026年预算单位国有资本经营预算支出功能分类预算表</t>
  </si>
  <si>
    <t>国有资本经营预算支出</t>
  </si>
  <si>
    <r>
      <rPr>
        <sz val="10"/>
        <rFont val="宋体"/>
        <charset val="134"/>
      </rPr>
      <t>备注：本单位</t>
    </r>
    <r>
      <rPr>
        <sz val="10"/>
        <rFont val="Calibri"/>
        <charset val="134"/>
      </rPr>
      <t>2026</t>
    </r>
    <r>
      <rPr>
        <sz val="10"/>
        <rFont val="宋体"/>
        <charset val="134"/>
      </rPr>
      <t>年无国有资本经营预算财政拨款安排的预算。</t>
    </r>
  </si>
  <si>
    <t>单位预算09表</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</si>
  <si>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</si>
  <si>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</si>
  <si>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</si>
  <si>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</si>
  <si>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</si>
  <si>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</si>
  <si>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</si>
  <si>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</si>
  <si>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</si>
  <si>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</si>
  <si>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</si>
  <si>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</si>
  <si>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</si>
  <si>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</si>
  <si>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</si>
  <si>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</si>
  <si>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</si>
  <si>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</si>
  <si>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</si>
  <si>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</si>
  <si>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</si>
  <si>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</si>
  <si>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手续费</t>
  </si>
  <si>
    <t>水费</t>
  </si>
  <si>
    <t>电费</t>
  </si>
  <si>
    <t>邮电费</t>
  </si>
  <si>
    <t>物业管理费</t>
  </si>
  <si>
    <t>差旅费</t>
  </si>
  <si>
    <t>维修（护）费</t>
  </si>
  <si>
    <t>16</t>
  </si>
  <si>
    <t>培训费</t>
  </si>
  <si>
    <t>18</t>
  </si>
  <si>
    <t>专用材料费</t>
  </si>
  <si>
    <t>26</t>
  </si>
  <si>
    <t>劳务费</t>
  </si>
  <si>
    <t>27</t>
  </si>
  <si>
    <t>委托业务费</t>
  </si>
  <si>
    <t>28</t>
  </si>
  <si>
    <t>工会经费</t>
  </si>
  <si>
    <t>31</t>
  </si>
  <si>
    <t>公务用车运行维护费</t>
  </si>
  <si>
    <t>其他商品和服务支出</t>
  </si>
  <si>
    <t>303</t>
  </si>
  <si>
    <t>对个人和家庭的补助</t>
  </si>
  <si>
    <t>退休费</t>
  </si>
  <si>
    <t>奖励金</t>
  </si>
  <si>
    <t>单位预算表10</t>
  </si>
  <si>
    <t>2026年预算单位财政拨款项目支出预算表</t>
  </si>
  <si>
    <t>序号</t>
  </si>
  <si>
    <t>项目名称</t>
  </si>
  <si>
    <t>政府聘用辅助人员项目</t>
  </si>
  <si>
    <t>残保金</t>
  </si>
  <si>
    <t>学校特色课程及教育内涵发展项目</t>
  </si>
  <si>
    <t>信息化建设项目</t>
  </si>
  <si>
    <t>其他教育项目</t>
  </si>
  <si>
    <t>合   计</t>
  </si>
  <si>
    <t>单位预算11表</t>
  </si>
  <si>
    <t>2026年单位“三公”经费和机关运行经费预算表</t>
  </si>
  <si>
    <t>单位:万元</t>
  </si>
  <si>
    <t>“三公”经费预算数</t>
  </si>
  <si>
    <t>机关运行经费预算数</t>
  </si>
  <si>
    <t>因公出国(境)费</t>
  </si>
  <si>
    <t>公务接待费</t>
  </si>
  <si>
    <t>公务用车购置及运行费</t>
  </si>
  <si>
    <t>小计</t>
  </si>
  <si>
    <t>购置费</t>
  </si>
  <si>
    <t>运行费</t>
  </si>
  <si>
    <r>
      <rPr>
        <sz val="10"/>
        <rFont val="宋体"/>
        <charset val="134"/>
      </rPr>
      <t>备注：本单位</t>
    </r>
    <r>
      <rPr>
        <sz val="10"/>
        <rFont val="Calibri"/>
        <charset val="134"/>
      </rPr>
      <t>2026</t>
    </r>
    <r>
      <rPr>
        <sz val="10"/>
        <rFont val="宋体"/>
        <charset val="134"/>
      </rPr>
      <t>年无因公出国</t>
    </r>
    <r>
      <rPr>
        <sz val="10"/>
        <rFont val="Calibri"/>
        <charset val="134"/>
      </rPr>
      <t>(</t>
    </r>
    <r>
      <rPr>
        <sz val="10"/>
        <rFont val="宋体"/>
        <charset val="134"/>
      </rPr>
      <t>境</t>
    </r>
    <r>
      <rPr>
        <sz val="10"/>
        <rFont val="Calibri"/>
        <charset val="134"/>
      </rPr>
      <t>)</t>
    </r>
    <r>
      <rPr>
        <sz val="10"/>
        <rFont val="宋体"/>
        <charset val="134"/>
      </rPr>
      <t>费、公务接待费和机关运行经费财政拨款安排的预算。</t>
    </r>
  </si>
  <si>
    <t>其他相关情况说明</t>
  </si>
  <si>
    <t>一、2026年“三公”经费预算情况说明</t>
  </si>
  <si>
    <t xml:space="preserve">    2026年，嘉定区第一中学单位　2026年“三公”经费预算数为10.70万元，与2025年预算持平，其中：</t>
  </si>
  <si>
    <t>　 （一）无因公出国（境）费预算。</t>
  </si>
  <si>
    <t>　 （二）无公务接待费预算。</t>
  </si>
  <si>
    <t xml:space="preserve">   （三）公务用车购置及运行费10.70万元，（其中：公务用车购置费0万元，公务用车运行费10.70万元），主要安排编制内公务车辆 用于安排市内因公出差、公务文件交换、日常工作开展等所需公务用车燃料费、维修费、过路过桥费、保险费等支出。与2025年预算持平，年末本单位公务用车保有量4辆。</t>
  </si>
  <si>
    <t>二、机关运行经费预算</t>
  </si>
  <si>
    <t xml:space="preserve">   嘉定区第一中学2026年度未安排机关运行经费预算。</t>
  </si>
  <si>
    <t>三、关于2026年政府采购情况</t>
  </si>
  <si>
    <t xml:space="preserve">    2026年本单位政府采购预算总额393.06万元，其中：政府采购货物预算9.31万元、政府采购工程预算0万元、政府采购服务预算383.75万元。</t>
  </si>
  <si>
    <t xml:space="preserve"> </t>
  </si>
  <si>
    <t xml:space="preserve">    2026年本单位面向中小企业预留政府采购项目预算金额230.00万元，其中面向小型和微型企业预留政府采购项目预算金额0万元。</t>
  </si>
  <si>
    <t>四、关于2026年预算绩效情况</t>
  </si>
  <si>
    <t xml:space="preserve">    按照本区预算绩效管理工作的总体要求，本单位开展了2026年项目绩效目标编报工作，编报绩效目标的一级项目4个，涉及项目预算资金1,058.89万元。 </t>
  </si>
  <si>
    <t>五、关于2026年国有资产占有使用情况</t>
  </si>
  <si>
    <t xml:space="preserve">    2026年，嘉定区第一中学共有车辆4辆，其中，一般公务用车4辆。单位价值100万元以上设备6台。</t>
  </si>
  <si>
    <t xml:space="preserve">    2026年嘉定区第一中学预算安排购置车辆0辆。购置单位价值100万元（含）以上设备类0台（套）。</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</si>
</sst>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1">
    <font>
      <sz val="10"/>
      <name val="Calibri"/>
      <charset val="134"/>
    </font>
    <font>
      <sz val="18"/>
      <name val="宋体"/>
      <charset val="134"/>
    </font>
    <font>
      <sz val="12"/>
      <name val="宋体"/>
      <charset val="134"/>
    </font>
    <font>
      <b/>
      <sz val="12"/>
      <name val="宋体"/>
      <charset val="134"/>
    </font>
    <font>
      <sz val="10"/>
      <name val="宋体"/>
      <charset val="134"/>
    </font>
    <font>
      <sz val="11"/>
      <name val="宋体"/>
      <charset val="134"/>
    </font>
    <font>
      <sz val="11"/>
      <color rgb="FF000100"/>
      <name val="宋体"/>
      <charset val="134"/>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b/>
      <sz val="18"/>
      <color theme="3"/>
      <name val="宋体"/>
      <charset val="134"/>
      <scheme val="minor"/>
    </font>
    <font>
      <sz val="11"/>
      <color theme="1"/>
      <name val="宋体"/>
      <charset val="134"/>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22" fillId="0" borderId="0" applyFont="0" applyFill="0" applyBorder="0" applyAlignment="0" applyProtection="0">
      <alignment vertical="center"/>
    </xf>
    <xf numFmtId="0" fontId="31" fillId="9" borderId="0" applyNumberFormat="0" applyBorder="0" applyAlignment="0" applyProtection="0">
      <alignment vertical="center"/>
    </xf>
    <xf numFmtId="0" fontId="26" fillId="5" borderId="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1" fillId="11" borderId="0" applyNumberFormat="0" applyBorder="0" applyAlignment="0" applyProtection="0">
      <alignment vertical="center"/>
    </xf>
    <xf numFmtId="0" fontId="29" fillId="7" borderId="0" applyNumberFormat="0" applyBorder="0" applyAlignment="0" applyProtection="0">
      <alignment vertical="center"/>
    </xf>
    <xf numFmtId="43" fontId="22" fillId="0" borderId="0" applyFont="0" applyFill="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9" fontId="2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2" fillId="4" borderId="5" applyNumberFormat="0" applyFont="0" applyAlignment="0" applyProtection="0">
      <alignment vertical="center"/>
    </xf>
    <xf numFmtId="0" fontId="30" fillId="8"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9" applyNumberFormat="0" applyFill="0" applyAlignment="0" applyProtection="0">
      <alignment vertical="center"/>
    </xf>
    <xf numFmtId="0" fontId="39" fillId="0" borderId="9" applyNumberFormat="0" applyFill="0" applyAlignment="0" applyProtection="0">
      <alignment vertical="center"/>
    </xf>
    <xf numFmtId="0" fontId="30" fillId="17" borderId="0" applyNumberFormat="0" applyBorder="0" applyAlignment="0" applyProtection="0">
      <alignment vertical="center"/>
    </xf>
    <xf numFmtId="0" fontId="27" fillId="0" borderId="7" applyNumberFormat="0" applyFill="0" applyAlignment="0" applyProtection="0">
      <alignment vertical="center"/>
    </xf>
    <xf numFmtId="0" fontId="30" fillId="18" borderId="0" applyNumberFormat="0" applyBorder="0" applyAlignment="0" applyProtection="0">
      <alignment vertical="center"/>
    </xf>
    <xf numFmtId="0" fontId="28" fillId="6" borderId="8" applyNumberFormat="0" applyAlignment="0" applyProtection="0">
      <alignment vertical="center"/>
    </xf>
    <xf numFmtId="0" fontId="35" fillId="6" borderId="6" applyNumberFormat="0" applyAlignment="0" applyProtection="0">
      <alignment vertical="center"/>
    </xf>
    <xf numFmtId="0" fontId="34" fillId="14" borderId="10" applyNumberFormat="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23" fillId="0" borderId="4" applyNumberFormat="0" applyFill="0" applyAlignment="0" applyProtection="0">
      <alignment vertical="center"/>
    </xf>
    <xf numFmtId="0" fontId="38" fillId="0" borderId="11" applyNumberFormat="0" applyFill="0" applyAlignment="0" applyProtection="0">
      <alignment vertical="center"/>
    </xf>
    <xf numFmtId="0" fontId="37" fillId="15" borderId="0" applyNumberFormat="0" applyBorder="0" applyAlignment="0" applyProtection="0">
      <alignment vertical="center"/>
    </xf>
    <xf numFmtId="0" fontId="40" fillId="23" borderId="0" applyNumberFormat="0" applyBorder="0" applyAlignment="0" applyProtection="0">
      <alignment vertical="center"/>
    </xf>
    <xf numFmtId="0" fontId="31" fillId="25" borderId="0" applyNumberFormat="0" applyBorder="0" applyAlignment="0" applyProtection="0">
      <alignment vertical="center"/>
    </xf>
    <xf numFmtId="0" fontId="30" fillId="16"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26" borderId="0" applyNumberFormat="0" applyBorder="0" applyAlignment="0" applyProtection="0">
      <alignment vertical="center"/>
    </xf>
    <xf numFmtId="0" fontId="30" fillId="24"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30" fillId="10" borderId="0" applyNumberFormat="0" applyBorder="0" applyAlignment="0" applyProtection="0">
      <alignment vertical="center"/>
    </xf>
    <xf numFmtId="0" fontId="31" fillId="19"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0" fillId="32" borderId="0" applyNumberFormat="0" applyBorder="0" applyAlignment="0" applyProtection="0">
      <alignment vertical="center"/>
    </xf>
    <xf numFmtId="0" fontId="2" fillId="0" borderId="0">
      <alignment vertical="center"/>
    </xf>
  </cellStyleXfs>
  <cellXfs count="71">
    <xf numFmtId="0" fontId="0" fillId="0" borderId="0" xfId="0" applyProtection="1">
      <protection locked="0"/>
    </xf>
    <xf numFmtId="0" fontId="0" fillId="0" borderId="0" xfId="0" applyFill="1" applyProtection="1">
      <protection locked="0"/>
    </xf>
    <xf numFmtId="0"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0" fontId="3" fillId="0" borderId="0" xfId="49"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49" applyFont="1" applyFill="1" applyAlignment="1" applyProtection="1">
      <alignment vertical="center" wrapText="1"/>
      <protection locked="0"/>
    </xf>
    <xf numFmtId="0" fontId="4" fillId="0" borderId="0" xfId="0" applyFont="1" applyFill="1" applyProtection="1">
      <protection locked="0"/>
    </xf>
    <xf numFmtId="0" fontId="3" fillId="0" borderId="0" xfId="49"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0" xfId="0" applyFont="1" applyAlignment="1" applyProtection="1">
      <alignment horizontal="right"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76" fontId="5" fillId="0" borderId="1" xfId="0" applyNumberFormat="1" applyFont="1" applyBorder="1" applyAlignment="1" applyProtection="1">
      <alignment horizontal="right" vertical="center"/>
      <protection locked="0"/>
    </xf>
    <xf numFmtId="176" fontId="6"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left" vertical="center"/>
      <protection locked="0"/>
    </xf>
    <xf numFmtId="176" fontId="5" fillId="0" borderId="1" xfId="0" applyNumberFormat="1" applyFont="1" applyBorder="1" applyAlignment="1" applyProtection="1">
      <alignment horizontal="right" vertical="center" wrapText="1"/>
      <protection locked="0"/>
    </xf>
    <xf numFmtId="176" fontId="6" fillId="3" borderId="1" xfId="0" applyNumberFormat="1" applyFont="1" applyFill="1" applyBorder="1" applyAlignment="1" applyProtection="1">
      <alignment horizontal="right" vertical="center" wrapText="1"/>
      <protection locked="0"/>
    </xf>
    <xf numFmtId="176" fontId="2" fillId="0" borderId="1" xfId="0" applyNumberFormat="1" applyFont="1" applyBorder="1" applyAlignment="1" applyProtection="1">
      <alignment horizontal="right" vertical="center" wrapText="1"/>
      <protection locked="0"/>
    </xf>
    <xf numFmtId="0" fontId="4" fillId="0" borderId="0" xfId="0" applyFont="1" applyProtection="1">
      <protection locked="0"/>
    </xf>
    <xf numFmtId="0" fontId="4"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NumberFormat="1" applyFont="1" applyAlignment="1" applyProtection="1">
      <alignment horizontal="right" vertical="center"/>
      <protection locked="0"/>
    </xf>
    <xf numFmtId="0" fontId="2" fillId="0" borderId="0" xfId="0" applyNumberFormat="1" applyFont="1" applyAlignment="1" applyProtection="1">
      <alignment horizontal="center" vertical="center"/>
      <protection locked="0"/>
    </xf>
    <xf numFmtId="0" fontId="2" fillId="2" borderId="2" xfId="0" applyNumberFormat="1" applyFont="1" applyFill="1" applyBorder="1" applyAlignment="1" applyProtection="1">
      <alignment horizontal="center" vertical="center" wrapText="1"/>
      <protection locked="0"/>
    </xf>
    <xf numFmtId="177" fontId="4" fillId="0" borderId="0" xfId="0" applyNumberFormat="1" applyFont="1" applyAlignment="1" applyProtection="1">
      <alignment horizontal="left" vertical="center"/>
      <protection locked="0"/>
    </xf>
    <xf numFmtId="0"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right" vertical="center"/>
      <protection locked="0"/>
    </xf>
    <xf numFmtId="0" fontId="2" fillId="0" borderId="2" xfId="0" applyNumberFormat="1" applyFont="1" applyBorder="1" applyAlignment="1" applyProtection="1">
      <alignment horizontal="center" vertical="center"/>
      <protection locked="0"/>
    </xf>
    <xf numFmtId="0" fontId="2" fillId="3" borderId="0" xfId="0" applyNumberFormat="1" applyFont="1" applyFill="1" applyAlignment="1" applyProtection="1">
      <alignment horizontal="right" vertical="center"/>
      <protection locked="0"/>
    </xf>
    <xf numFmtId="0" fontId="2" fillId="0" borderId="0" xfId="0" applyFont="1" applyAlignment="1" applyProtection="1">
      <alignment horizontal="left" vertical="center"/>
      <protection locked="0"/>
    </xf>
    <xf numFmtId="0" fontId="2" fillId="2" borderId="1"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177" fontId="2" fillId="0" borderId="0" xfId="0" applyNumberFormat="1" applyFont="1" applyAlignment="1" applyProtection="1">
      <alignment horizontal="right" vertical="center"/>
      <protection locked="0"/>
    </xf>
    <xf numFmtId="0" fontId="2"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pplyProtection="1">
      <alignment horizontal="right" vertical="center" wrapText="1"/>
      <protection locked="0"/>
    </xf>
    <xf numFmtId="0" fontId="2" fillId="2" borderId="2"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wrapText="1"/>
      <protection locked="0"/>
    </xf>
    <xf numFmtId="49" fontId="2" fillId="0" borderId="0" xfId="0" applyNumberFormat="1" applyFont="1" applyAlignment="1" applyProtection="1">
      <alignment horizontal="left" vertical="center"/>
      <protection locked="0"/>
    </xf>
    <xf numFmtId="0" fontId="5" fillId="0" borderId="0" xfId="0" applyNumberFormat="1" applyFont="1" applyAlignment="1" applyProtection="1">
      <alignment horizontal="left" vertical="center"/>
      <protection locked="0"/>
    </xf>
    <xf numFmtId="177" fontId="2" fillId="0" borderId="1" xfId="0" applyNumberFormat="1" applyFont="1" applyBorder="1" applyAlignment="1" applyProtection="1">
      <alignment horizontal="right" vertical="center"/>
      <protection locked="0"/>
    </xf>
    <xf numFmtId="177" fontId="2" fillId="0" borderId="0" xfId="0" applyNumberFormat="1"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4" fillId="0" borderId="0" xfId="0" applyNumberFormat="1" applyFont="1" applyAlignment="1" applyProtection="1">
      <alignment horizontal="left" vertical="center"/>
      <protection locked="0"/>
    </xf>
    <xf numFmtId="178" fontId="7" fillId="0" borderId="1" xfId="0" applyNumberFormat="1" applyFont="1" applyBorder="1" applyAlignment="1" applyProtection="1">
      <alignment horizontal="right" vertical="center"/>
      <protection locked="0"/>
    </xf>
    <xf numFmtId="49" fontId="2" fillId="0" borderId="1" xfId="0" applyNumberFormat="1" applyFont="1" applyBorder="1" applyAlignment="1" applyProtection="1">
      <alignment horizontal="left" vertical="center" wrapText="1"/>
      <protection locked="0"/>
    </xf>
    <xf numFmtId="178" fontId="7" fillId="0" borderId="1" xfId="0" applyNumberFormat="1" applyFont="1" applyBorder="1" applyAlignment="1" applyProtection="1">
      <alignment horizontal="right" vertical="center" wrapText="1"/>
      <protection locked="0"/>
    </xf>
    <xf numFmtId="0" fontId="2" fillId="0" borderId="0" xfId="49" applyFont="1" applyAlignment="1" applyProtection="1">
      <alignment vertical="center" wrapText="1"/>
      <protection locked="0"/>
    </xf>
    <xf numFmtId="0" fontId="3" fillId="0" borderId="0" xfId="49" applyFont="1" applyProtection="1">
      <alignment vertical="center"/>
      <protection locked="0"/>
    </xf>
    <xf numFmtId="49"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8"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left" vertical="center"/>
      <protection locked="0"/>
    </xf>
    <xf numFmtId="0" fontId="11" fillId="0" borderId="0" xfId="0" applyNumberFormat="1" applyFont="1" applyAlignment="1" applyProtection="1">
      <alignment horizontal="left" vertical="center"/>
      <protection locked="0"/>
    </xf>
    <xf numFmtId="0" fontId="12" fillId="0" borderId="0" xfId="0" applyNumberFormat="1" applyFont="1" applyAlignment="1" applyProtection="1">
      <alignment horizontal="right" vertical="center"/>
      <protection locked="0"/>
    </xf>
    <xf numFmtId="0" fontId="13"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left" vertical="center"/>
      <protection locked="0"/>
    </xf>
    <xf numFmtId="0" fontId="16" fillId="0" borderId="0" xfId="0" applyNumberFormat="1" applyFont="1" applyAlignment="1" applyProtection="1">
      <alignment horizontal="center" vertical="center"/>
      <protection locked="0"/>
    </xf>
    <xf numFmtId="0" fontId="17"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left" vertical="center"/>
      <protection locked="0"/>
    </xf>
    <xf numFmtId="0" fontId="18" fillId="0" borderId="0" xfId="0" applyNumberFormat="1" applyFont="1" applyAlignment="1" applyProtection="1">
      <alignment horizontal="center" vertical="center" wrapText="1"/>
      <protection locked="0"/>
    </xf>
    <xf numFmtId="0" fontId="19" fillId="0" borderId="0" xfId="0" applyNumberFormat="1" applyFont="1" applyAlignment="1" applyProtection="1">
      <alignment horizontal="center" vertical="center"/>
      <protection locked="0"/>
    </xf>
    <xf numFmtId="0" fontId="20" fillId="0" borderId="0" xfId="0" applyNumberFormat="1" applyFont="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G19" sqref="G19"/>
    </sheetView>
  </sheetViews>
  <sheetFormatPr defaultColWidth="9" defaultRowHeight="12.75"/>
  <cols>
    <col min="1" max="11" width="9.42857142857143" customWidth="1"/>
    <col min="12" max="12" width="6" customWidth="1"/>
    <col min="13" max="13" width="10.2857142857143" customWidth="1"/>
  </cols>
  <sheetData>
    <row r="1" ht="18.75" customHeight="1" spans="1:13">
      <c r="A1" s="61"/>
      <c r="B1" s="61"/>
      <c r="C1" s="61"/>
      <c r="D1" s="61"/>
      <c r="E1" s="61"/>
      <c r="F1" s="61"/>
      <c r="G1" s="61"/>
      <c r="H1" s="61"/>
      <c r="I1" s="61"/>
      <c r="J1" s="61"/>
      <c r="K1" s="61"/>
      <c r="L1" s="61"/>
      <c r="M1" s="61"/>
    </row>
    <row r="2" ht="18.75" customHeight="1" spans="1:13">
      <c r="A2" s="61"/>
      <c r="B2" s="61"/>
      <c r="C2" s="61"/>
      <c r="D2" s="61"/>
      <c r="E2" s="61"/>
      <c r="F2" s="61"/>
      <c r="G2" s="61"/>
      <c r="H2" s="61"/>
      <c r="I2" s="61"/>
      <c r="J2" s="61"/>
      <c r="K2" s="61"/>
      <c r="L2" s="61"/>
      <c r="M2" s="61"/>
    </row>
    <row r="3" ht="21.75" customHeight="1" spans="1:13">
      <c r="A3" s="62"/>
      <c r="B3" s="3"/>
      <c r="C3" s="3"/>
      <c r="D3" s="3"/>
      <c r="E3" s="3"/>
      <c r="F3" s="63"/>
      <c r="G3" s="3"/>
      <c r="H3" s="3"/>
      <c r="I3" s="3"/>
      <c r="J3" s="3"/>
      <c r="K3" s="3"/>
      <c r="L3" s="3"/>
      <c r="M3" s="70"/>
    </row>
    <row r="4" ht="21.75" customHeight="1" spans="1:13">
      <c r="A4" s="64"/>
      <c r="B4" s="64"/>
      <c r="C4" s="64"/>
      <c r="D4" s="64"/>
      <c r="E4" s="64"/>
      <c r="F4" s="64"/>
      <c r="G4" s="64"/>
      <c r="H4" s="64"/>
      <c r="I4" s="64"/>
      <c r="J4" s="64"/>
      <c r="K4" s="64"/>
      <c r="L4" s="64"/>
      <c r="M4" s="64"/>
    </row>
    <row r="5" ht="46.5" customHeight="1" spans="1:13">
      <c r="A5" s="65" t="s">
        <v>0</v>
      </c>
      <c r="B5" s="65"/>
      <c r="C5" s="65"/>
      <c r="D5" s="65"/>
      <c r="E5" s="65"/>
      <c r="F5" s="65"/>
      <c r="G5" s="65"/>
      <c r="H5" s="65"/>
      <c r="I5" s="65"/>
      <c r="J5" s="65"/>
      <c r="K5" s="65"/>
      <c r="L5" s="65"/>
      <c r="M5" s="65"/>
    </row>
    <row r="6" ht="15.75" customHeight="1" spans="1:13">
      <c r="A6" s="3"/>
      <c r="B6" s="3"/>
      <c r="C6" s="3"/>
      <c r="D6" s="3"/>
      <c r="E6" s="3"/>
      <c r="F6" s="66"/>
      <c r="G6" s="3"/>
      <c r="H6" s="3"/>
      <c r="I6" s="3"/>
      <c r="J6" s="3"/>
      <c r="K6" s="3"/>
      <c r="L6" s="3"/>
      <c r="M6" s="3"/>
    </row>
    <row r="7" ht="15.75" customHeight="1" spans="1:13">
      <c r="A7" s="67"/>
      <c r="B7" s="67"/>
      <c r="C7" s="67"/>
      <c r="D7" s="67"/>
      <c r="E7" s="67"/>
      <c r="F7" s="67"/>
      <c r="G7" s="67"/>
      <c r="H7" s="67"/>
      <c r="I7" s="67"/>
      <c r="J7" s="67"/>
      <c r="K7" s="67"/>
      <c r="L7" s="67"/>
      <c r="M7" s="67"/>
    </row>
    <row r="8" ht="15.75" customHeight="1" spans="1:13">
      <c r="A8" s="3"/>
      <c r="B8" s="3"/>
      <c r="C8" s="3"/>
      <c r="D8" s="3"/>
      <c r="E8" s="3"/>
      <c r="F8" s="66"/>
      <c r="G8" s="3"/>
      <c r="H8" s="3"/>
      <c r="I8" s="3"/>
      <c r="J8" s="3"/>
      <c r="K8" s="3"/>
      <c r="L8" s="3"/>
      <c r="M8" s="3"/>
    </row>
    <row r="9" ht="15.75" customHeight="1" spans="1:13">
      <c r="A9" s="3"/>
      <c r="B9" s="3"/>
      <c r="C9" s="3"/>
      <c r="D9" s="3"/>
      <c r="E9" s="3"/>
      <c r="F9" s="66"/>
      <c r="G9" s="3"/>
      <c r="H9" s="3"/>
      <c r="I9" s="3"/>
      <c r="J9" s="3"/>
      <c r="K9" s="3"/>
      <c r="L9" s="3"/>
      <c r="M9" s="3"/>
    </row>
    <row r="10" ht="15.75" customHeight="1" spans="1:13">
      <c r="A10" s="68" t="s">
        <v>1</v>
      </c>
      <c r="B10" s="68"/>
      <c r="C10" s="68"/>
      <c r="D10" s="68"/>
      <c r="E10" s="68"/>
      <c r="F10" s="68"/>
      <c r="G10" s="68"/>
      <c r="H10" s="68"/>
      <c r="I10" s="68"/>
      <c r="J10" s="68"/>
      <c r="K10" s="68"/>
      <c r="L10" s="68"/>
      <c r="M10" s="68"/>
    </row>
    <row r="11" ht="22.5" customHeight="1" spans="1:13">
      <c r="A11" s="68"/>
      <c r="B11" s="68"/>
      <c r="C11" s="68"/>
      <c r="D11" s="68"/>
      <c r="E11" s="68"/>
      <c r="F11" s="68"/>
      <c r="G11" s="68"/>
      <c r="H11" s="68"/>
      <c r="I11" s="68"/>
      <c r="J11" s="68"/>
      <c r="K11" s="68"/>
      <c r="L11" s="68"/>
      <c r="M11" s="68"/>
    </row>
    <row r="12" ht="22.5" customHeight="1" spans="1:13">
      <c r="A12" s="68"/>
      <c r="B12" s="68"/>
      <c r="C12" s="68"/>
      <c r="D12" s="68"/>
      <c r="E12" s="68"/>
      <c r="F12" s="68"/>
      <c r="G12" s="68"/>
      <c r="H12" s="68"/>
      <c r="I12" s="68"/>
      <c r="J12" s="68"/>
      <c r="K12" s="68"/>
      <c r="L12" s="68"/>
      <c r="M12" s="68"/>
    </row>
    <row r="13" ht="18.75" customHeight="1" spans="1:13">
      <c r="A13" s="3"/>
      <c r="B13" s="3"/>
      <c r="C13" s="3"/>
      <c r="D13" s="3"/>
      <c r="E13" s="3"/>
      <c r="F13" s="3"/>
      <c r="G13" s="3"/>
      <c r="H13" s="3"/>
      <c r="I13" s="3"/>
      <c r="J13" s="3"/>
      <c r="K13" s="3"/>
      <c r="L13" s="3"/>
      <c r="M13" s="3"/>
    </row>
    <row r="14" ht="18.75" customHeight="1" spans="1:13">
      <c r="A14" s="3"/>
      <c r="B14" s="3"/>
      <c r="C14" s="3"/>
      <c r="D14" s="3"/>
      <c r="E14" s="3"/>
      <c r="F14" s="3"/>
      <c r="G14" s="3"/>
      <c r="H14" s="3"/>
      <c r="I14" s="3"/>
      <c r="J14" s="3"/>
      <c r="K14" s="3"/>
      <c r="L14" s="3"/>
      <c r="M14" s="3"/>
    </row>
    <row r="15" ht="18.75" customHeight="1" spans="1:13">
      <c r="A15" s="3"/>
      <c r="B15" s="3"/>
      <c r="C15" s="3"/>
      <c r="D15" s="3"/>
      <c r="E15" s="3"/>
      <c r="F15" s="3"/>
      <c r="G15" s="3"/>
      <c r="H15" s="3"/>
      <c r="I15" s="3"/>
      <c r="J15" s="3"/>
      <c r="K15" s="3"/>
      <c r="L15" s="3"/>
      <c r="M15" s="3"/>
    </row>
    <row r="16" ht="18.75" customHeight="1" spans="1:13">
      <c r="A16" s="3"/>
      <c r="B16" s="3"/>
      <c r="C16" s="3"/>
      <c r="D16" s="3"/>
      <c r="E16" s="3"/>
      <c r="F16" s="3"/>
      <c r="G16" s="3"/>
      <c r="H16" s="3"/>
      <c r="I16" s="3"/>
      <c r="J16" s="3"/>
      <c r="K16" s="3"/>
      <c r="L16" s="3"/>
      <c r="M16" s="3"/>
    </row>
    <row r="17" ht="18.75" customHeight="1" spans="1:13">
      <c r="A17" s="3"/>
      <c r="B17" s="3"/>
      <c r="C17" s="3"/>
      <c r="D17" s="3"/>
      <c r="E17" s="3"/>
      <c r="F17" s="3"/>
      <c r="G17" s="3"/>
      <c r="H17" s="3"/>
      <c r="I17" s="3"/>
      <c r="J17" s="3"/>
      <c r="K17" s="3"/>
      <c r="L17" s="3"/>
      <c r="M17" s="3"/>
    </row>
    <row r="18" ht="18.75" customHeight="1" spans="1:13">
      <c r="A18" s="3"/>
      <c r="B18" s="3"/>
      <c r="C18" s="3"/>
      <c r="D18" s="3"/>
      <c r="E18" s="3"/>
      <c r="F18" s="3"/>
      <c r="G18" s="3"/>
      <c r="H18" s="3"/>
      <c r="I18" s="3"/>
      <c r="J18" s="3"/>
      <c r="K18" s="3"/>
      <c r="L18" s="3"/>
      <c r="M18" s="3"/>
    </row>
    <row r="19" ht="18.75" customHeight="1" spans="1:13">
      <c r="A19" s="3"/>
      <c r="B19" s="3"/>
      <c r="C19" s="3"/>
      <c r="D19" s="3"/>
      <c r="E19" s="3"/>
      <c r="F19" s="3"/>
      <c r="G19" s="3"/>
      <c r="H19" s="3"/>
      <c r="I19" s="3"/>
      <c r="J19" s="3"/>
      <c r="K19" s="3"/>
      <c r="L19" s="3"/>
      <c r="M19" s="3"/>
    </row>
    <row r="20" ht="22.5" customHeight="1" spans="1:13">
      <c r="A20" s="58"/>
      <c r="B20" s="58"/>
      <c r="C20" s="58"/>
      <c r="D20" s="58"/>
      <c r="E20" s="58"/>
      <c r="F20" s="58"/>
      <c r="G20" s="58"/>
      <c r="H20" s="58"/>
      <c r="I20" s="58"/>
      <c r="J20" s="58"/>
      <c r="K20" s="58"/>
      <c r="L20" s="58"/>
      <c r="M20" s="58"/>
    </row>
    <row r="21" ht="22.5" customHeight="1" spans="1:13">
      <c r="A21" s="69"/>
      <c r="B21" s="69"/>
      <c r="C21" s="69"/>
      <c r="D21" s="69"/>
      <c r="E21" s="69"/>
      <c r="F21" s="69"/>
      <c r="G21" s="69"/>
      <c r="H21" s="69"/>
      <c r="I21" s="69"/>
      <c r="J21" s="69"/>
      <c r="K21" s="69"/>
      <c r="L21" s="69"/>
      <c r="M21" s="69"/>
    </row>
  </sheetData>
  <mergeCells count="6">
    <mergeCell ref="A1:M1"/>
    <mergeCell ref="A2:M2"/>
    <mergeCell ref="A5:M5"/>
    <mergeCell ref="A20:M20"/>
    <mergeCell ref="A21:M21"/>
    <mergeCell ref="A10:M12"/>
  </mergeCells>
  <pageMargins left="1.0625" right="0.790972222222222" top="1.0625" bottom="0.790972222222222" header="0.298611111111111" footer="0.298611111111111"/>
  <pageSetup paperSize="9" scale="10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I7" sqref="I7"/>
    </sheetView>
  </sheetViews>
  <sheetFormatPr defaultColWidth="9" defaultRowHeight="12.75" outlineLevelCol="6"/>
  <cols>
    <col min="1" max="1" width="23" customWidth="1"/>
    <col min="2" max="2" width="20" customWidth="1"/>
    <col min="3" max="3" width="26.2857142857143" customWidth="1"/>
    <col min="4" max="4" width="20.8571428571429" customWidth="1"/>
    <col min="5" max="5" width="18.4285714285714" customWidth="1"/>
    <col min="6" max="6" width="16.2857142857143" customWidth="1"/>
    <col min="7" max="7" width="19.1428571428571" customWidth="1"/>
  </cols>
  <sheetData>
    <row r="1" ht="18" customHeight="1" spans="1:7">
      <c r="A1" s="46"/>
      <c r="B1" s="46"/>
      <c r="C1" s="46"/>
      <c r="D1" s="46"/>
      <c r="E1" s="46"/>
      <c r="F1" s="22"/>
      <c r="G1" s="22" t="s">
        <v>120</v>
      </c>
    </row>
    <row r="2" ht="24" customHeight="1" spans="1:7">
      <c r="A2" s="2" t="s">
        <v>121</v>
      </c>
      <c r="B2" s="2"/>
      <c r="C2" s="2"/>
      <c r="D2" s="2"/>
      <c r="E2" s="2"/>
      <c r="F2" s="2"/>
      <c r="G2" s="2"/>
    </row>
    <row r="4" ht="24" customHeight="1" spans="1:7">
      <c r="A4" s="3" t="s">
        <v>52</v>
      </c>
      <c r="B4" s="3"/>
      <c r="C4" s="3"/>
      <c r="D4" s="3"/>
      <c r="E4" s="3"/>
      <c r="F4" s="3"/>
      <c r="G4" s="22" t="s">
        <v>53</v>
      </c>
    </row>
    <row r="6" ht="24" customHeight="1" spans="1:7">
      <c r="A6" s="33" t="s">
        <v>81</v>
      </c>
      <c r="B6" s="33"/>
      <c r="C6" s="33" t="s">
        <v>122</v>
      </c>
      <c r="D6" s="33"/>
      <c r="E6" s="33"/>
      <c r="F6" s="33"/>
      <c r="G6" s="33"/>
    </row>
    <row r="7" ht="24" customHeight="1" spans="1:7">
      <c r="A7" s="11" t="s">
        <v>56</v>
      </c>
      <c r="B7" s="11" t="s">
        <v>57</v>
      </c>
      <c r="C7" s="11" t="s">
        <v>56</v>
      </c>
      <c r="D7" s="11" t="s">
        <v>58</v>
      </c>
      <c r="E7" s="33" t="s">
        <v>123</v>
      </c>
      <c r="F7" s="33" t="s">
        <v>124</v>
      </c>
      <c r="G7" s="33" t="s">
        <v>125</v>
      </c>
    </row>
    <row r="8" ht="13.5" hidden="1" customHeight="1" spans="1:7">
      <c r="A8" s="44"/>
      <c r="B8" s="29">
        <f>SUM(B9:B12)</f>
        <v>99466231</v>
      </c>
      <c r="C8" s="44"/>
      <c r="D8" s="47">
        <f>SUM(E8,F8,G8)</f>
        <v>99466231</v>
      </c>
      <c r="E8" s="47">
        <f>SUM(E9:E12)</f>
        <v>99466231</v>
      </c>
      <c r="F8" s="47">
        <f>SUM(F9:F12)</f>
        <v>0</v>
      </c>
      <c r="G8" s="47">
        <f>SUM(G9:G12)</f>
        <v>0</v>
      </c>
    </row>
    <row r="9" ht="24" customHeight="1" spans="1:7">
      <c r="A9" s="48" t="s">
        <v>126</v>
      </c>
      <c r="B9" s="37">
        <v>99466231</v>
      </c>
      <c r="C9" s="27" t="s">
        <v>64</v>
      </c>
      <c r="D9" s="49">
        <f>SUM(E9,F9,G9)</f>
        <v>73410091</v>
      </c>
      <c r="E9" s="49">
        <v>73410091</v>
      </c>
      <c r="F9" s="49">
        <v>0</v>
      </c>
      <c r="G9" s="49">
        <v>0</v>
      </c>
    </row>
    <row r="10" ht="24" customHeight="1" spans="1:7">
      <c r="A10" s="48" t="s">
        <v>127</v>
      </c>
      <c r="B10" s="37"/>
      <c r="C10" s="27" t="s">
        <v>66</v>
      </c>
      <c r="D10" s="49">
        <f>SUM(E10,F10,G10)</f>
        <v>16010900</v>
      </c>
      <c r="E10" s="49">
        <v>16010900</v>
      </c>
      <c r="F10" s="49">
        <v>0</v>
      </c>
      <c r="G10" s="49">
        <v>0</v>
      </c>
    </row>
    <row r="11" ht="29" customHeight="1" spans="1:7">
      <c r="A11" s="48" t="s">
        <v>128</v>
      </c>
      <c r="B11" s="37"/>
      <c r="C11" s="27" t="s">
        <v>68</v>
      </c>
      <c r="D11" s="49">
        <f>SUM(E11,F11,G11)</f>
        <v>6529400</v>
      </c>
      <c r="E11" s="49">
        <v>6529400</v>
      </c>
      <c r="F11" s="49">
        <v>0</v>
      </c>
      <c r="G11" s="49">
        <v>0</v>
      </c>
    </row>
    <row r="12" ht="24" customHeight="1" spans="1:7">
      <c r="A12" s="48"/>
      <c r="B12" s="37"/>
      <c r="C12" s="27" t="s">
        <v>70</v>
      </c>
      <c r="D12" s="49">
        <f>SUM(E12,F12,G12)</f>
        <v>3515840</v>
      </c>
      <c r="E12" s="49">
        <v>3515840</v>
      </c>
      <c r="F12" s="49">
        <v>0</v>
      </c>
      <c r="G12" s="49">
        <v>0</v>
      </c>
    </row>
    <row r="13" ht="24" customHeight="1" spans="1:7">
      <c r="A13" s="36" t="s">
        <v>74</v>
      </c>
      <c r="B13" s="37">
        <f>B8</f>
        <v>99466231</v>
      </c>
      <c r="C13" s="36" t="s">
        <v>75</v>
      </c>
      <c r="D13" s="49">
        <f>D8</f>
        <v>99466231</v>
      </c>
      <c r="E13" s="49">
        <f>E8</f>
        <v>99466231</v>
      </c>
      <c r="F13" s="49">
        <f>F8</f>
        <v>0</v>
      </c>
      <c r="G13" s="49">
        <f>G8</f>
        <v>0</v>
      </c>
    </row>
  </sheetData>
  <mergeCells count="4">
    <mergeCell ref="A2:G2"/>
    <mergeCell ref="A4:F4"/>
    <mergeCell ref="A6:B6"/>
    <mergeCell ref="C6:G6"/>
  </mergeCells>
  <pageMargins left="0.79" right="0.79" top="0.79" bottom="0.7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A7" sqref="$A7:$XFD8"/>
    </sheetView>
  </sheetViews>
  <sheetFormatPr defaultColWidth="9" defaultRowHeight="12.75" outlineLevelCol="7"/>
  <cols>
    <col min="1" max="3" width="5" customWidth="1"/>
    <col min="4" max="4" width="53.4285714285714" customWidth="1"/>
    <col min="5" max="5" width="19" customWidth="1"/>
    <col min="6" max="6" width="16.4285714285714" customWidth="1"/>
    <col min="7" max="7" width="17.1428571428571" customWidth="1"/>
    <col min="8" max="8" width="20" customWidth="1"/>
  </cols>
  <sheetData>
    <row r="1" ht="18" customHeight="1" spans="1:8">
      <c r="A1" s="3"/>
      <c r="B1" s="3"/>
      <c r="C1" s="3"/>
      <c r="D1" s="3"/>
      <c r="E1" s="22"/>
      <c r="F1" s="22"/>
      <c r="G1" s="22"/>
      <c r="H1" s="22" t="s">
        <v>129</v>
      </c>
    </row>
    <row r="2" ht="22.5" customHeight="1" spans="1:8">
      <c r="A2" s="2" t="s">
        <v>130</v>
      </c>
      <c r="B2" s="2"/>
      <c r="C2" s="2"/>
      <c r="D2" s="2"/>
      <c r="E2" s="2"/>
      <c r="F2" s="2"/>
      <c r="G2" s="2"/>
      <c r="H2" s="2"/>
    </row>
    <row r="4" ht="24" customHeight="1" spans="1:8">
      <c r="A4" s="3" t="s">
        <v>52</v>
      </c>
      <c r="B4" s="3"/>
      <c r="C4" s="3"/>
      <c r="D4" s="3"/>
      <c r="E4" s="3"/>
      <c r="F4" s="3"/>
      <c r="G4" s="3"/>
      <c r="H4" s="22" t="s">
        <v>53</v>
      </c>
    </row>
    <row r="6" ht="24" customHeight="1" spans="1:8">
      <c r="A6" s="33" t="s">
        <v>56</v>
      </c>
      <c r="B6" s="33"/>
      <c r="C6" s="33"/>
      <c r="D6" s="33"/>
      <c r="E6" s="33" t="s">
        <v>122</v>
      </c>
      <c r="F6" s="33"/>
      <c r="G6" s="33"/>
      <c r="H6" s="33"/>
    </row>
    <row r="7" ht="30" customHeight="1" spans="1:8">
      <c r="A7" s="24" t="s">
        <v>79</v>
      </c>
      <c r="B7" s="24"/>
      <c r="C7" s="24"/>
      <c r="D7" s="33" t="s">
        <v>80</v>
      </c>
      <c r="E7" s="33" t="s">
        <v>58</v>
      </c>
      <c r="F7" s="11" t="s">
        <v>59</v>
      </c>
      <c r="G7" s="11"/>
      <c r="H7" s="33" t="s">
        <v>60</v>
      </c>
    </row>
    <row r="8" ht="24" customHeight="1" spans="1:8">
      <c r="A8" s="11" t="s">
        <v>85</v>
      </c>
      <c r="B8" s="11" t="s">
        <v>86</v>
      </c>
      <c r="C8" s="11" t="s">
        <v>87</v>
      </c>
      <c r="D8" s="33"/>
      <c r="E8" s="33"/>
      <c r="F8" s="11" t="s">
        <v>61</v>
      </c>
      <c r="G8" s="11" t="s">
        <v>62</v>
      </c>
      <c r="H8" s="33"/>
    </row>
    <row r="9" ht="24" customHeight="1" spans="1:8">
      <c r="A9" s="44" t="s">
        <v>88</v>
      </c>
      <c r="B9" s="44" t="s">
        <v>3</v>
      </c>
      <c r="C9" s="44" t="s">
        <v>3</v>
      </c>
      <c r="D9" s="44" t="s">
        <v>89</v>
      </c>
      <c r="E9" s="29">
        <f t="shared" ref="E9:E26" si="0">SUM(F9,G9,H9)</f>
        <v>73410091</v>
      </c>
      <c r="F9" s="29">
        <v>50714088</v>
      </c>
      <c r="G9" s="29">
        <v>10739254</v>
      </c>
      <c r="H9" s="29">
        <v>11956749</v>
      </c>
    </row>
    <row r="10" ht="24" customHeight="1" spans="1:8">
      <c r="A10" s="44" t="s">
        <v>88</v>
      </c>
      <c r="B10" s="44" t="s">
        <v>90</v>
      </c>
      <c r="C10" s="44" t="s">
        <v>3</v>
      </c>
      <c r="D10" s="44" t="s">
        <v>91</v>
      </c>
      <c r="E10" s="29">
        <f t="shared" si="0"/>
        <v>12618893</v>
      </c>
      <c r="F10" s="29">
        <v>411800</v>
      </c>
      <c r="G10" s="29">
        <v>10739254</v>
      </c>
      <c r="H10" s="29">
        <v>1467839</v>
      </c>
    </row>
    <row r="11" ht="24" customHeight="1" spans="1:8">
      <c r="A11" s="44" t="s">
        <v>88</v>
      </c>
      <c r="B11" s="44" t="s">
        <v>90</v>
      </c>
      <c r="C11" s="44" t="s">
        <v>92</v>
      </c>
      <c r="D11" s="44" t="s">
        <v>93</v>
      </c>
      <c r="E11" s="29">
        <f t="shared" si="0"/>
        <v>12618893</v>
      </c>
      <c r="F11" s="29">
        <v>411800</v>
      </c>
      <c r="G11" s="29">
        <v>10739254</v>
      </c>
      <c r="H11" s="29">
        <v>1467839</v>
      </c>
    </row>
    <row r="12" ht="24" customHeight="1" spans="1:8">
      <c r="A12" s="44" t="s">
        <v>88</v>
      </c>
      <c r="B12" s="44" t="s">
        <v>94</v>
      </c>
      <c r="C12" s="44" t="s">
        <v>3</v>
      </c>
      <c r="D12" s="44" t="s">
        <v>95</v>
      </c>
      <c r="E12" s="29">
        <f t="shared" si="0"/>
        <v>60791198</v>
      </c>
      <c r="F12" s="29">
        <v>50302288</v>
      </c>
      <c r="G12" s="29">
        <v>0</v>
      </c>
      <c r="H12" s="29">
        <v>10488910</v>
      </c>
    </row>
    <row r="13" ht="24" customHeight="1" spans="1:8">
      <c r="A13" s="44" t="s">
        <v>88</v>
      </c>
      <c r="B13" s="44" t="s">
        <v>94</v>
      </c>
      <c r="C13" s="44" t="s">
        <v>96</v>
      </c>
      <c r="D13" s="44" t="s">
        <v>97</v>
      </c>
      <c r="E13" s="29">
        <f t="shared" si="0"/>
        <v>60791198</v>
      </c>
      <c r="F13" s="29">
        <v>50302288</v>
      </c>
      <c r="G13" s="29">
        <v>0</v>
      </c>
      <c r="H13" s="29">
        <v>10488910</v>
      </c>
    </row>
    <row r="14" ht="24" customHeight="1" spans="1:8">
      <c r="A14" s="44" t="s">
        <v>98</v>
      </c>
      <c r="B14" s="44" t="s">
        <v>3</v>
      </c>
      <c r="C14" s="44" t="s">
        <v>3</v>
      </c>
      <c r="D14" s="44" t="s">
        <v>99</v>
      </c>
      <c r="E14" s="29">
        <f t="shared" si="0"/>
        <v>16010900</v>
      </c>
      <c r="F14" s="29">
        <v>15256500</v>
      </c>
      <c r="G14" s="29">
        <v>754400</v>
      </c>
      <c r="H14" s="29">
        <v>0</v>
      </c>
    </row>
    <row r="15" ht="24" customHeight="1" spans="1:8">
      <c r="A15" s="44" t="s">
        <v>98</v>
      </c>
      <c r="B15" s="44" t="s">
        <v>100</v>
      </c>
      <c r="C15" s="44" t="s">
        <v>3</v>
      </c>
      <c r="D15" s="44" t="s">
        <v>101</v>
      </c>
      <c r="E15" s="29">
        <f t="shared" si="0"/>
        <v>16010900</v>
      </c>
      <c r="F15" s="29">
        <v>15256500</v>
      </c>
      <c r="G15" s="29">
        <v>754400</v>
      </c>
      <c r="H15" s="29">
        <v>0</v>
      </c>
    </row>
    <row r="16" ht="24" customHeight="1" spans="1:8">
      <c r="A16" s="44" t="s">
        <v>98</v>
      </c>
      <c r="B16" s="44" t="s">
        <v>100</v>
      </c>
      <c r="C16" s="44" t="s">
        <v>90</v>
      </c>
      <c r="D16" s="44" t="s">
        <v>102</v>
      </c>
      <c r="E16" s="29">
        <f t="shared" si="0"/>
        <v>3910680</v>
      </c>
      <c r="F16" s="29">
        <v>3202200</v>
      </c>
      <c r="G16" s="29">
        <v>708480</v>
      </c>
      <c r="H16" s="29">
        <v>0</v>
      </c>
    </row>
    <row r="17" ht="24" customHeight="1" spans="1:8">
      <c r="A17" s="44" t="s">
        <v>98</v>
      </c>
      <c r="B17" s="44" t="s">
        <v>100</v>
      </c>
      <c r="C17" s="44" t="s">
        <v>100</v>
      </c>
      <c r="D17" s="44" t="s">
        <v>103</v>
      </c>
      <c r="E17" s="29">
        <f t="shared" si="0"/>
        <v>8036200</v>
      </c>
      <c r="F17" s="29">
        <v>8036200</v>
      </c>
      <c r="G17" s="29">
        <v>0</v>
      </c>
      <c r="H17" s="29">
        <v>0</v>
      </c>
    </row>
    <row r="18" ht="24" customHeight="1" spans="1:8">
      <c r="A18" s="44" t="s">
        <v>98</v>
      </c>
      <c r="B18" s="44" t="s">
        <v>100</v>
      </c>
      <c r="C18" s="44" t="s">
        <v>104</v>
      </c>
      <c r="D18" s="44" t="s">
        <v>105</v>
      </c>
      <c r="E18" s="29">
        <f t="shared" si="0"/>
        <v>4018100</v>
      </c>
      <c r="F18" s="29">
        <v>4018100</v>
      </c>
      <c r="G18" s="29">
        <v>0</v>
      </c>
      <c r="H18" s="29">
        <v>0</v>
      </c>
    </row>
    <row r="19" ht="24" customHeight="1" spans="1:8">
      <c r="A19" s="44" t="s">
        <v>98</v>
      </c>
      <c r="B19" s="44" t="s">
        <v>100</v>
      </c>
      <c r="C19" s="44" t="s">
        <v>96</v>
      </c>
      <c r="D19" s="44" t="s">
        <v>106</v>
      </c>
      <c r="E19" s="29">
        <f t="shared" si="0"/>
        <v>45920</v>
      </c>
      <c r="F19" s="29">
        <v>0</v>
      </c>
      <c r="G19" s="29">
        <v>45920</v>
      </c>
      <c r="H19" s="29">
        <v>0</v>
      </c>
    </row>
    <row r="20" ht="24" customHeight="1" spans="1:8">
      <c r="A20" s="44" t="s">
        <v>107</v>
      </c>
      <c r="B20" s="44" t="s">
        <v>3</v>
      </c>
      <c r="C20" s="44" t="s">
        <v>3</v>
      </c>
      <c r="D20" s="44" t="s">
        <v>108</v>
      </c>
      <c r="E20" s="29">
        <f t="shared" si="0"/>
        <v>6529400</v>
      </c>
      <c r="F20" s="29">
        <v>6529400</v>
      </c>
      <c r="G20" s="29">
        <v>0</v>
      </c>
      <c r="H20" s="29">
        <v>0</v>
      </c>
    </row>
    <row r="21" ht="24" customHeight="1" spans="1:8">
      <c r="A21" s="44" t="s">
        <v>107</v>
      </c>
      <c r="B21" s="44" t="s">
        <v>109</v>
      </c>
      <c r="C21" s="44" t="s">
        <v>3</v>
      </c>
      <c r="D21" s="44" t="s">
        <v>110</v>
      </c>
      <c r="E21" s="29">
        <f t="shared" si="0"/>
        <v>6529400</v>
      </c>
      <c r="F21" s="29">
        <v>6529400</v>
      </c>
      <c r="G21" s="29">
        <v>0</v>
      </c>
      <c r="H21" s="29">
        <v>0</v>
      </c>
    </row>
    <row r="22" ht="24" customHeight="1" spans="1:8">
      <c r="A22" s="44" t="s">
        <v>107</v>
      </c>
      <c r="B22" s="44" t="s">
        <v>109</v>
      </c>
      <c r="C22" s="44" t="s">
        <v>90</v>
      </c>
      <c r="D22" s="44" t="s">
        <v>111</v>
      </c>
      <c r="E22" s="29">
        <f t="shared" si="0"/>
        <v>6529400</v>
      </c>
      <c r="F22" s="29">
        <v>6529400</v>
      </c>
      <c r="G22" s="29">
        <v>0</v>
      </c>
      <c r="H22" s="29">
        <v>0</v>
      </c>
    </row>
    <row r="23" ht="24" customHeight="1" spans="1:8">
      <c r="A23" s="44" t="s">
        <v>112</v>
      </c>
      <c r="B23" s="44" t="s">
        <v>3</v>
      </c>
      <c r="C23" s="44" t="s">
        <v>3</v>
      </c>
      <c r="D23" s="44" t="s">
        <v>113</v>
      </c>
      <c r="E23" s="29">
        <f t="shared" si="0"/>
        <v>3515840</v>
      </c>
      <c r="F23" s="29">
        <v>3515840</v>
      </c>
      <c r="G23" s="29">
        <v>0</v>
      </c>
      <c r="H23" s="29">
        <v>0</v>
      </c>
    </row>
    <row r="24" ht="24" customHeight="1" spans="1:8">
      <c r="A24" s="44" t="s">
        <v>112</v>
      </c>
      <c r="B24" s="44" t="s">
        <v>90</v>
      </c>
      <c r="C24" s="44" t="s">
        <v>3</v>
      </c>
      <c r="D24" s="44" t="s">
        <v>114</v>
      </c>
      <c r="E24" s="29">
        <f t="shared" si="0"/>
        <v>3515840</v>
      </c>
      <c r="F24" s="29">
        <v>3515840</v>
      </c>
      <c r="G24" s="29">
        <v>0</v>
      </c>
      <c r="H24" s="29">
        <v>0</v>
      </c>
    </row>
    <row r="25" ht="24" customHeight="1" spans="1:8">
      <c r="A25" s="44" t="s">
        <v>112</v>
      </c>
      <c r="B25" s="44" t="s">
        <v>90</v>
      </c>
      <c r="C25" s="44" t="s">
        <v>115</v>
      </c>
      <c r="D25" s="44" t="s">
        <v>116</v>
      </c>
      <c r="E25" s="29">
        <f t="shared" si="0"/>
        <v>3515840</v>
      </c>
      <c r="F25" s="29">
        <v>3515840</v>
      </c>
      <c r="G25" s="29">
        <v>0</v>
      </c>
      <c r="H25" s="29">
        <v>0</v>
      </c>
    </row>
    <row r="26" ht="24" customHeight="1" spans="1:8">
      <c r="A26" s="45" t="s">
        <v>58</v>
      </c>
      <c r="B26" s="45"/>
      <c r="C26" s="45"/>
      <c r="D26" s="45"/>
      <c r="E26" s="37">
        <f t="shared" si="0"/>
        <v>99466231</v>
      </c>
      <c r="F26" s="37">
        <v>76015828</v>
      </c>
      <c r="G26" s="37">
        <v>11493654</v>
      </c>
      <c r="H26" s="37">
        <v>11956749</v>
      </c>
    </row>
  </sheetData>
  <mergeCells count="10">
    <mergeCell ref="A2:H2"/>
    <mergeCell ref="A4:G4"/>
    <mergeCell ref="A6:D6"/>
    <mergeCell ref="E6:H6"/>
    <mergeCell ref="A7:C7"/>
    <mergeCell ref="F7:G7"/>
    <mergeCell ref="A26:D26"/>
    <mergeCell ref="D7:D8"/>
    <mergeCell ref="E7:E8"/>
    <mergeCell ref="H7:H8"/>
  </mergeCells>
  <pageMargins left="0.79" right="0.79" top="0.79" bottom="0.7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A6" sqref="A6:D6"/>
    </sheetView>
  </sheetViews>
  <sheetFormatPr defaultColWidth="9" defaultRowHeight="12.7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3"/>
      <c r="B1" s="3"/>
      <c r="C1" s="3"/>
      <c r="D1" s="3"/>
      <c r="E1" s="22"/>
      <c r="F1" s="22"/>
      <c r="G1" s="22" t="s">
        <v>131</v>
      </c>
    </row>
    <row r="2" ht="22.5" customHeight="1" spans="1:7">
      <c r="A2" s="2" t="s">
        <v>132</v>
      </c>
      <c r="B2" s="2"/>
      <c r="C2" s="2"/>
      <c r="D2" s="2"/>
      <c r="E2" s="2"/>
      <c r="F2" s="2"/>
      <c r="G2" s="2"/>
    </row>
    <row r="3" ht="7.5" customHeight="1" spans="1:7">
      <c r="A3" s="3"/>
      <c r="B3" s="3"/>
      <c r="C3" s="3"/>
      <c r="D3" s="3"/>
      <c r="E3" s="22"/>
      <c r="F3" s="22"/>
      <c r="G3" s="3"/>
    </row>
    <row r="4" ht="24" customHeight="1" spans="1:7">
      <c r="A4" s="3" t="s">
        <v>52</v>
      </c>
      <c r="B4" s="3"/>
      <c r="C4" s="3"/>
      <c r="D4" s="3"/>
      <c r="E4" s="3"/>
      <c r="F4" s="3"/>
      <c r="G4" s="22" t="s">
        <v>53</v>
      </c>
    </row>
    <row r="5" ht="7.5" customHeight="1" spans="1:7">
      <c r="A5" s="41"/>
      <c r="B5" s="41"/>
      <c r="C5" s="41"/>
      <c r="D5" s="41"/>
      <c r="E5" s="22"/>
      <c r="F5" s="22"/>
      <c r="G5" s="3"/>
    </row>
    <row r="6" ht="24" customHeight="1" spans="1:7">
      <c r="A6" s="33" t="s">
        <v>56</v>
      </c>
      <c r="B6" s="33"/>
      <c r="C6" s="33"/>
      <c r="D6" s="33"/>
      <c r="E6" s="33" t="s">
        <v>133</v>
      </c>
      <c r="F6" s="33"/>
      <c r="G6" s="33"/>
    </row>
    <row r="7" ht="24" customHeight="1" spans="1:7">
      <c r="A7" s="38" t="s">
        <v>79</v>
      </c>
      <c r="B7" s="38"/>
      <c r="C7" s="38"/>
      <c r="D7" s="33" t="s">
        <v>80</v>
      </c>
      <c r="E7" s="33" t="s">
        <v>58</v>
      </c>
      <c r="F7" s="39" t="s">
        <v>59</v>
      </c>
      <c r="G7" s="33" t="s">
        <v>60</v>
      </c>
    </row>
    <row r="8" ht="24" customHeight="1" spans="1:7">
      <c r="A8" s="33" t="s">
        <v>85</v>
      </c>
      <c r="B8" s="33" t="s">
        <v>86</v>
      </c>
      <c r="C8" s="33" t="s">
        <v>87</v>
      </c>
      <c r="D8" s="33"/>
      <c r="E8" s="33"/>
      <c r="F8" s="39"/>
      <c r="G8" s="33"/>
    </row>
    <row r="9" ht="13.5" hidden="1" customHeight="1" spans="1:7">
      <c r="A9" s="32"/>
      <c r="B9" s="32"/>
      <c r="C9" s="32"/>
      <c r="D9" s="32"/>
      <c r="E9" s="43"/>
      <c r="F9" s="43" t="s">
        <v>3</v>
      </c>
      <c r="G9" s="43" t="s">
        <v>3</v>
      </c>
    </row>
    <row r="10" ht="24" customHeight="1" spans="1:7">
      <c r="A10" s="26" t="s">
        <v>88</v>
      </c>
      <c r="B10" s="26" t="s">
        <v>3</v>
      </c>
      <c r="C10" s="26" t="s">
        <v>3</v>
      </c>
      <c r="D10" s="27" t="s">
        <v>89</v>
      </c>
      <c r="E10" s="29">
        <f t="shared" ref="E10:E27" si="0">SUM(F10,G10)</f>
        <v>73410091</v>
      </c>
      <c r="F10" s="29">
        <v>61453342</v>
      </c>
      <c r="G10" s="29">
        <v>11956749</v>
      </c>
    </row>
    <row r="11" ht="24" customHeight="1" spans="1:7">
      <c r="A11" s="26" t="s">
        <v>88</v>
      </c>
      <c r="B11" s="26" t="s">
        <v>90</v>
      </c>
      <c r="C11" s="26" t="s">
        <v>3</v>
      </c>
      <c r="D11" s="27" t="s">
        <v>91</v>
      </c>
      <c r="E11" s="29">
        <f t="shared" si="0"/>
        <v>12618893</v>
      </c>
      <c r="F11" s="29">
        <v>11151054</v>
      </c>
      <c r="G11" s="29">
        <v>1467839</v>
      </c>
    </row>
    <row r="12" ht="24" customHeight="1" spans="1:7">
      <c r="A12" s="26" t="s">
        <v>88</v>
      </c>
      <c r="B12" s="26" t="s">
        <v>90</v>
      </c>
      <c r="C12" s="26" t="s">
        <v>92</v>
      </c>
      <c r="D12" s="27" t="s">
        <v>93</v>
      </c>
      <c r="E12" s="29">
        <f t="shared" si="0"/>
        <v>12618893</v>
      </c>
      <c r="F12" s="29">
        <v>11151054</v>
      </c>
      <c r="G12" s="29">
        <v>1467839</v>
      </c>
    </row>
    <row r="13" ht="24" customHeight="1" spans="1:7">
      <c r="A13" s="26" t="s">
        <v>88</v>
      </c>
      <c r="B13" s="26" t="s">
        <v>94</v>
      </c>
      <c r="C13" s="26" t="s">
        <v>3</v>
      </c>
      <c r="D13" s="27" t="s">
        <v>95</v>
      </c>
      <c r="E13" s="29">
        <f t="shared" si="0"/>
        <v>60791198</v>
      </c>
      <c r="F13" s="29">
        <v>50302288</v>
      </c>
      <c r="G13" s="29">
        <v>10488910</v>
      </c>
    </row>
    <row r="14" ht="24" customHeight="1" spans="1:7">
      <c r="A14" s="26" t="s">
        <v>88</v>
      </c>
      <c r="B14" s="26" t="s">
        <v>94</v>
      </c>
      <c r="C14" s="26" t="s">
        <v>96</v>
      </c>
      <c r="D14" s="27" t="s">
        <v>97</v>
      </c>
      <c r="E14" s="29">
        <f t="shared" si="0"/>
        <v>60791198</v>
      </c>
      <c r="F14" s="29">
        <v>50302288</v>
      </c>
      <c r="G14" s="29">
        <v>10488910</v>
      </c>
    </row>
    <row r="15" ht="24" customHeight="1" spans="1:7">
      <c r="A15" s="26" t="s">
        <v>98</v>
      </c>
      <c r="B15" s="26" t="s">
        <v>3</v>
      </c>
      <c r="C15" s="26" t="s">
        <v>3</v>
      </c>
      <c r="D15" s="27" t="s">
        <v>99</v>
      </c>
      <c r="E15" s="29">
        <f t="shared" si="0"/>
        <v>16010900</v>
      </c>
      <c r="F15" s="29">
        <v>16010900</v>
      </c>
      <c r="G15" s="29">
        <v>0</v>
      </c>
    </row>
    <row r="16" ht="24" customHeight="1" spans="1:7">
      <c r="A16" s="26" t="s">
        <v>98</v>
      </c>
      <c r="B16" s="26" t="s">
        <v>100</v>
      </c>
      <c r="C16" s="26" t="s">
        <v>3</v>
      </c>
      <c r="D16" s="27" t="s">
        <v>101</v>
      </c>
      <c r="E16" s="29">
        <f t="shared" si="0"/>
        <v>16010900</v>
      </c>
      <c r="F16" s="29">
        <v>16010900</v>
      </c>
      <c r="G16" s="29">
        <v>0</v>
      </c>
    </row>
    <row r="17" ht="24" customHeight="1" spans="1:7">
      <c r="A17" s="26" t="s">
        <v>98</v>
      </c>
      <c r="B17" s="26" t="s">
        <v>100</v>
      </c>
      <c r="C17" s="26" t="s">
        <v>90</v>
      </c>
      <c r="D17" s="27" t="s">
        <v>102</v>
      </c>
      <c r="E17" s="29">
        <f t="shared" si="0"/>
        <v>3910680</v>
      </c>
      <c r="F17" s="29">
        <v>3910680</v>
      </c>
      <c r="G17" s="29">
        <v>0</v>
      </c>
    </row>
    <row r="18" ht="24" customHeight="1" spans="1:7">
      <c r="A18" s="26" t="s">
        <v>98</v>
      </c>
      <c r="B18" s="26" t="s">
        <v>100</v>
      </c>
      <c r="C18" s="26" t="s">
        <v>100</v>
      </c>
      <c r="D18" s="27" t="s">
        <v>103</v>
      </c>
      <c r="E18" s="29">
        <f t="shared" si="0"/>
        <v>8036200</v>
      </c>
      <c r="F18" s="29">
        <v>8036200</v>
      </c>
      <c r="G18" s="29">
        <v>0</v>
      </c>
    </row>
    <row r="19" ht="24" customHeight="1" spans="1:7">
      <c r="A19" s="26" t="s">
        <v>98</v>
      </c>
      <c r="B19" s="26" t="s">
        <v>100</v>
      </c>
      <c r="C19" s="26" t="s">
        <v>104</v>
      </c>
      <c r="D19" s="27" t="s">
        <v>105</v>
      </c>
      <c r="E19" s="29">
        <f t="shared" si="0"/>
        <v>4018100</v>
      </c>
      <c r="F19" s="29">
        <v>4018100</v>
      </c>
      <c r="G19" s="29">
        <v>0</v>
      </c>
    </row>
    <row r="20" ht="24" customHeight="1" spans="1:7">
      <c r="A20" s="26" t="s">
        <v>98</v>
      </c>
      <c r="B20" s="26" t="s">
        <v>100</v>
      </c>
      <c r="C20" s="26" t="s">
        <v>96</v>
      </c>
      <c r="D20" s="27" t="s">
        <v>106</v>
      </c>
      <c r="E20" s="29">
        <f t="shared" si="0"/>
        <v>45920</v>
      </c>
      <c r="F20" s="29">
        <v>45920</v>
      </c>
      <c r="G20" s="29">
        <v>0</v>
      </c>
    </row>
    <row r="21" ht="24" customHeight="1" spans="1:7">
      <c r="A21" s="26" t="s">
        <v>107</v>
      </c>
      <c r="B21" s="26" t="s">
        <v>3</v>
      </c>
      <c r="C21" s="26" t="s">
        <v>3</v>
      </c>
      <c r="D21" s="27" t="s">
        <v>108</v>
      </c>
      <c r="E21" s="29">
        <f t="shared" si="0"/>
        <v>6529400</v>
      </c>
      <c r="F21" s="29">
        <v>6529400</v>
      </c>
      <c r="G21" s="29">
        <v>0</v>
      </c>
    </row>
    <row r="22" ht="24" customHeight="1" spans="1:7">
      <c r="A22" s="26" t="s">
        <v>107</v>
      </c>
      <c r="B22" s="26" t="s">
        <v>109</v>
      </c>
      <c r="C22" s="26" t="s">
        <v>3</v>
      </c>
      <c r="D22" s="27" t="s">
        <v>110</v>
      </c>
      <c r="E22" s="29">
        <f t="shared" si="0"/>
        <v>6529400</v>
      </c>
      <c r="F22" s="29">
        <v>6529400</v>
      </c>
      <c r="G22" s="29">
        <v>0</v>
      </c>
    </row>
    <row r="23" ht="24" customHeight="1" spans="1:7">
      <c r="A23" s="26" t="s">
        <v>107</v>
      </c>
      <c r="B23" s="26" t="s">
        <v>109</v>
      </c>
      <c r="C23" s="26" t="s">
        <v>90</v>
      </c>
      <c r="D23" s="27" t="s">
        <v>111</v>
      </c>
      <c r="E23" s="29">
        <f t="shared" si="0"/>
        <v>6529400</v>
      </c>
      <c r="F23" s="29">
        <v>6529400</v>
      </c>
      <c r="G23" s="29">
        <v>0</v>
      </c>
    </row>
    <row r="24" ht="24" customHeight="1" spans="1:7">
      <c r="A24" s="26" t="s">
        <v>112</v>
      </c>
      <c r="B24" s="26" t="s">
        <v>3</v>
      </c>
      <c r="C24" s="26" t="s">
        <v>3</v>
      </c>
      <c r="D24" s="27" t="s">
        <v>113</v>
      </c>
      <c r="E24" s="29">
        <f t="shared" si="0"/>
        <v>3515840</v>
      </c>
      <c r="F24" s="29">
        <v>3515840</v>
      </c>
      <c r="G24" s="29">
        <v>0</v>
      </c>
    </row>
    <row r="25" ht="24" customHeight="1" spans="1:7">
      <c r="A25" s="26" t="s">
        <v>112</v>
      </c>
      <c r="B25" s="26" t="s">
        <v>90</v>
      </c>
      <c r="C25" s="26" t="s">
        <v>3</v>
      </c>
      <c r="D25" s="27" t="s">
        <v>114</v>
      </c>
      <c r="E25" s="29">
        <f t="shared" si="0"/>
        <v>3515840</v>
      </c>
      <c r="F25" s="29">
        <v>3515840</v>
      </c>
      <c r="G25" s="29">
        <v>0</v>
      </c>
    </row>
    <row r="26" ht="24" customHeight="1" spans="1:7">
      <c r="A26" s="26" t="s">
        <v>112</v>
      </c>
      <c r="B26" s="26" t="s">
        <v>90</v>
      </c>
      <c r="C26" s="26" t="s">
        <v>115</v>
      </c>
      <c r="D26" s="27" t="s">
        <v>116</v>
      </c>
      <c r="E26" s="29">
        <f t="shared" si="0"/>
        <v>3515840</v>
      </c>
      <c r="F26" s="29">
        <v>3515840</v>
      </c>
      <c r="G26" s="29">
        <v>0</v>
      </c>
    </row>
    <row r="27" ht="24" customHeight="1" spans="1:7">
      <c r="A27" s="26" t="s">
        <v>58</v>
      </c>
      <c r="B27" s="26"/>
      <c r="C27" s="26"/>
      <c r="D27" s="26"/>
      <c r="E27" s="29">
        <f t="shared" si="0"/>
        <v>99466231</v>
      </c>
      <c r="F27" s="29">
        <v>87509482</v>
      </c>
      <c r="G27" s="29">
        <v>11956749</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6" sqref="A6:D6"/>
    </sheetView>
  </sheetViews>
  <sheetFormatPr defaultColWidth="9" defaultRowHeight="12.75" outlineLevelCol="6"/>
  <cols>
    <col min="1" max="3" width="7.85714285714286" customWidth="1"/>
    <col min="4" max="4" width="58.4285714285714" customWidth="1"/>
    <col min="5" max="7" width="20" customWidth="1"/>
  </cols>
  <sheetData>
    <row r="1" ht="18" customHeight="1" spans="1:7">
      <c r="A1" s="3"/>
      <c r="B1" s="3"/>
      <c r="C1" s="3"/>
      <c r="D1" s="3"/>
      <c r="E1" s="22"/>
      <c r="F1" s="22"/>
      <c r="G1" s="22" t="s">
        <v>134</v>
      </c>
    </row>
    <row r="2" ht="24" customHeight="1" spans="1:7">
      <c r="A2" s="2" t="s">
        <v>135</v>
      </c>
      <c r="B2" s="2"/>
      <c r="C2" s="2"/>
      <c r="D2" s="2"/>
      <c r="E2" s="2"/>
      <c r="F2" s="2"/>
      <c r="G2" s="2"/>
    </row>
    <row r="3" ht="7.5" customHeight="1" spans="1:7">
      <c r="A3" s="3"/>
      <c r="B3" s="3"/>
      <c r="C3" s="3"/>
      <c r="D3" s="3"/>
      <c r="E3" s="22"/>
      <c r="F3" s="22"/>
      <c r="G3" s="3"/>
    </row>
    <row r="4" ht="24" customHeight="1" spans="1:7">
      <c r="A4" s="40" t="s">
        <v>52</v>
      </c>
      <c r="B4" s="40"/>
      <c r="C4" s="40"/>
      <c r="D4" s="40"/>
      <c r="E4" s="40"/>
      <c r="F4" s="22"/>
      <c r="G4" s="22" t="s">
        <v>53</v>
      </c>
    </row>
    <row r="5" ht="7.5" customHeight="1" spans="1:7">
      <c r="A5" s="41"/>
      <c r="B5" s="41"/>
      <c r="C5" s="41"/>
      <c r="D5" s="41"/>
      <c r="E5" s="22"/>
      <c r="F5" s="22"/>
      <c r="G5" s="3"/>
    </row>
    <row r="6" ht="24" customHeight="1" spans="1:7">
      <c r="A6" s="33" t="s">
        <v>56</v>
      </c>
      <c r="B6" s="33"/>
      <c r="C6" s="33"/>
      <c r="D6" s="33"/>
      <c r="E6" s="33" t="s">
        <v>136</v>
      </c>
      <c r="F6" s="33"/>
      <c r="G6" s="33"/>
    </row>
    <row r="7" ht="24" customHeight="1" spans="1:7">
      <c r="A7" s="38" t="s">
        <v>79</v>
      </c>
      <c r="B7" s="38"/>
      <c r="C7" s="38"/>
      <c r="D7" s="33" t="s">
        <v>80</v>
      </c>
      <c r="E7" s="33" t="s">
        <v>58</v>
      </c>
      <c r="F7" s="11" t="s">
        <v>59</v>
      </c>
      <c r="G7" s="33" t="s">
        <v>60</v>
      </c>
    </row>
    <row r="8" ht="24" customHeight="1" spans="1:7">
      <c r="A8" s="33" t="s">
        <v>85</v>
      </c>
      <c r="B8" s="33" t="s">
        <v>86</v>
      </c>
      <c r="C8" s="33" t="s">
        <v>87</v>
      </c>
      <c r="D8" s="33"/>
      <c r="E8" s="33"/>
      <c r="F8" s="11"/>
      <c r="G8" s="33"/>
    </row>
    <row r="9" ht="13.5" hidden="1" customHeight="1" spans="1:7">
      <c r="A9" s="32"/>
      <c r="B9" s="32"/>
      <c r="C9" s="32"/>
      <c r="D9" s="32"/>
      <c r="E9" s="42"/>
      <c r="F9" s="42" t="s">
        <v>3</v>
      </c>
      <c r="G9" s="42" t="s">
        <v>3</v>
      </c>
    </row>
    <row r="10" ht="24" customHeight="1" spans="1:7">
      <c r="A10" s="26" t="s">
        <v>3</v>
      </c>
      <c r="B10" s="26" t="s">
        <v>3</v>
      </c>
      <c r="C10" s="26" t="s">
        <v>3</v>
      </c>
      <c r="D10" s="27" t="s">
        <v>3</v>
      </c>
      <c r="E10" s="29">
        <f>SUM(F10,G10)</f>
        <v>0</v>
      </c>
      <c r="F10" s="29" t="s">
        <v>3</v>
      </c>
      <c r="G10" s="29" t="s">
        <v>3</v>
      </c>
    </row>
    <row r="11" ht="24" customHeight="1" spans="1:7">
      <c r="A11" s="26" t="s">
        <v>58</v>
      </c>
      <c r="B11" s="26"/>
      <c r="C11" s="26"/>
      <c r="D11" s="26"/>
      <c r="E11" s="29">
        <f>SUM(F11,G11)</f>
        <v>0</v>
      </c>
      <c r="F11" s="29" t="s">
        <v>3</v>
      </c>
      <c r="G11" s="29" t="s">
        <v>3</v>
      </c>
    </row>
    <row r="12" spans="1:1">
      <c r="A12" s="19" t="s">
        <v>137</v>
      </c>
    </row>
    <row r="13" ht="24" customHeight="1" spans="4:4">
      <c r="D13" s="20"/>
    </row>
  </sheetData>
  <sheetProtection password="CC3D" sheet="1"/>
  <mergeCells count="10">
    <mergeCell ref="A2:G2"/>
    <mergeCell ref="A4:E4"/>
    <mergeCell ref="A6:D6"/>
    <mergeCell ref="E6:G6"/>
    <mergeCell ref="A7:C7"/>
    <mergeCell ref="A11:D11"/>
    <mergeCell ref="D7:D8"/>
    <mergeCell ref="E7:E8"/>
    <mergeCell ref="F7:F8"/>
    <mergeCell ref="G7:G8"/>
  </mergeCells>
  <pageMargins left="0.79" right="0.79" top="0.79" bottom="0.7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6" sqref="A6:D6"/>
    </sheetView>
  </sheetViews>
  <sheetFormatPr defaultColWidth="9" defaultRowHeight="12.7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3"/>
      <c r="B1" s="3"/>
      <c r="C1" s="3"/>
      <c r="D1" s="3"/>
      <c r="E1" s="22"/>
      <c r="F1" s="22"/>
      <c r="G1" s="22" t="s">
        <v>138</v>
      </c>
    </row>
    <row r="2" ht="24" customHeight="1" spans="1:7">
      <c r="A2" s="2" t="s">
        <v>139</v>
      </c>
      <c r="B2" s="2"/>
      <c r="C2" s="2"/>
      <c r="D2" s="2"/>
      <c r="E2" s="2"/>
      <c r="F2" s="2"/>
      <c r="G2" s="2"/>
    </row>
    <row r="4" ht="24" customHeight="1" spans="1:7">
      <c r="A4" s="3" t="s">
        <v>52</v>
      </c>
      <c r="B4" s="3"/>
      <c r="C4" s="3"/>
      <c r="D4" s="3"/>
      <c r="E4" s="3"/>
      <c r="F4" s="3"/>
      <c r="G4" s="22" t="s">
        <v>53</v>
      </c>
    </row>
    <row r="5" ht="7.5" customHeight="1" spans="1:7">
      <c r="A5" s="32"/>
      <c r="B5" s="32"/>
      <c r="C5" s="32"/>
      <c r="D5" s="32"/>
      <c r="E5" s="32"/>
      <c r="F5" s="32"/>
      <c r="G5" s="32"/>
    </row>
    <row r="6" ht="24" customHeight="1" spans="1:7">
      <c r="A6" s="33" t="s">
        <v>56</v>
      </c>
      <c r="B6" s="33"/>
      <c r="C6" s="33"/>
      <c r="D6" s="33"/>
      <c r="E6" s="33" t="s">
        <v>140</v>
      </c>
      <c r="F6" s="33"/>
      <c r="G6" s="33"/>
    </row>
    <row r="7" ht="24" customHeight="1" spans="1:7">
      <c r="A7" s="38" t="s">
        <v>79</v>
      </c>
      <c r="B7" s="38"/>
      <c r="C7" s="38"/>
      <c r="D7" s="33" t="s">
        <v>80</v>
      </c>
      <c r="E7" s="33" t="s">
        <v>58</v>
      </c>
      <c r="F7" s="39" t="s">
        <v>59</v>
      </c>
      <c r="G7" s="33" t="s">
        <v>60</v>
      </c>
    </row>
    <row r="8" ht="24" customHeight="1" spans="1:7">
      <c r="A8" s="33" t="s">
        <v>85</v>
      </c>
      <c r="B8" s="33" t="s">
        <v>86</v>
      </c>
      <c r="C8" s="33" t="s">
        <v>87</v>
      </c>
      <c r="D8" s="33"/>
      <c r="E8" s="33"/>
      <c r="F8" s="39"/>
      <c r="G8" s="33"/>
    </row>
    <row r="9" ht="24" customHeight="1" spans="1:7">
      <c r="A9" s="26" t="s">
        <v>3</v>
      </c>
      <c r="B9" s="26" t="s">
        <v>3</v>
      </c>
      <c r="C9" s="26" t="s">
        <v>3</v>
      </c>
      <c r="D9" s="27" t="s">
        <v>3</v>
      </c>
      <c r="E9" s="29">
        <f>SUM(F9,G9)</f>
        <v>0</v>
      </c>
      <c r="F9" s="29" t="s">
        <v>3</v>
      </c>
      <c r="G9" s="29" t="s">
        <v>3</v>
      </c>
    </row>
    <row r="10" ht="24" customHeight="1" spans="1:7">
      <c r="A10" s="26" t="s">
        <v>58</v>
      </c>
      <c r="B10" s="26"/>
      <c r="C10" s="26"/>
      <c r="D10" s="26"/>
      <c r="E10" s="29">
        <f>SUM(F10,G10)</f>
        <v>0</v>
      </c>
      <c r="F10" s="29" t="s">
        <v>3</v>
      </c>
      <c r="G10" s="29" t="s">
        <v>3</v>
      </c>
    </row>
    <row r="11" spans="1:1">
      <c r="A11" s="19" t="s">
        <v>141</v>
      </c>
    </row>
    <row r="13" ht="24" customHeight="1" spans="4:4">
      <c r="D13" s="20"/>
    </row>
  </sheetData>
  <sheetProtection password="CC3D" sheet="1"/>
  <mergeCells count="10">
    <mergeCell ref="A2:G2"/>
    <mergeCell ref="A4:F4"/>
    <mergeCell ref="A6:D6"/>
    <mergeCell ref="E6:G6"/>
    <mergeCell ref="A7:C7"/>
    <mergeCell ref="A10:D10"/>
    <mergeCell ref="D7:D8"/>
    <mergeCell ref="E7:E8"/>
    <mergeCell ref="F7:F8"/>
    <mergeCell ref="G7:G8"/>
  </mergeCells>
  <pageMargins left="0.79" right="0.79" top="0.79" bottom="0.7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4" workbookViewId="0">
      <selection activeCell="A6" sqref="A6:C6"/>
    </sheetView>
  </sheetViews>
  <sheetFormatPr defaultColWidth="9" defaultRowHeight="12.75" outlineLevelCol="5"/>
  <cols>
    <col min="1" max="1" width="8.57142857142857" customWidth="1"/>
    <col min="2" max="2" width="9.71428571428571" customWidth="1"/>
    <col min="3" max="3" width="60.5714285714286" customWidth="1"/>
    <col min="4" max="5" width="20" customWidth="1"/>
    <col min="6" max="6" width="17.4285714285714" customWidth="1"/>
  </cols>
  <sheetData>
    <row r="1" ht="18" customHeight="1" spans="1:6">
      <c r="A1" s="3"/>
      <c r="B1" s="3"/>
      <c r="C1" s="3"/>
      <c r="D1" s="3"/>
      <c r="E1" s="3"/>
      <c r="F1" s="31" t="s">
        <v>142</v>
      </c>
    </row>
    <row r="2" ht="22.5" customHeight="1" spans="1:6">
      <c r="A2" s="2" t="s">
        <v>143</v>
      </c>
      <c r="B2" s="2"/>
      <c r="C2" s="2"/>
      <c r="D2" s="2"/>
      <c r="E2" s="2"/>
      <c r="F2" s="2"/>
    </row>
    <row r="3" ht="7.5" customHeight="1" spans="1:6">
      <c r="A3" s="32"/>
      <c r="B3" s="32"/>
      <c r="C3" s="32"/>
      <c r="D3" s="32"/>
      <c r="E3" s="32"/>
      <c r="F3" s="32"/>
    </row>
    <row r="4" ht="24" customHeight="1" spans="1:6">
      <c r="A4" s="3" t="s">
        <v>52</v>
      </c>
      <c r="B4" s="3"/>
      <c r="C4" s="3"/>
      <c r="D4" s="3"/>
      <c r="E4" s="3"/>
      <c r="F4" s="22" t="s">
        <v>53</v>
      </c>
    </row>
    <row r="5" ht="7.5" customHeight="1" spans="1:6">
      <c r="A5" s="32"/>
      <c r="B5" s="32"/>
      <c r="C5" s="32"/>
      <c r="D5" s="32"/>
      <c r="E5" s="32"/>
      <c r="F5" s="32"/>
    </row>
    <row r="6" ht="24" customHeight="1" spans="1:6">
      <c r="A6" s="33" t="s">
        <v>56</v>
      </c>
      <c r="B6" s="33"/>
      <c r="C6" s="33"/>
      <c r="D6" s="33" t="s">
        <v>144</v>
      </c>
      <c r="E6" s="33"/>
      <c r="F6" s="33"/>
    </row>
    <row r="7" ht="24" customHeight="1" spans="1:6">
      <c r="A7" s="33" t="s">
        <v>145</v>
      </c>
      <c r="B7" s="33"/>
      <c r="C7" s="33" t="s">
        <v>146</v>
      </c>
      <c r="D7" s="34" t="s">
        <v>58</v>
      </c>
      <c r="E7" s="34" t="s">
        <v>61</v>
      </c>
      <c r="F7" s="34" t="s">
        <v>62</v>
      </c>
    </row>
    <row r="8" ht="24" customHeight="1" spans="1:6">
      <c r="A8" s="33" t="s">
        <v>85</v>
      </c>
      <c r="B8" s="33" t="s">
        <v>86</v>
      </c>
      <c r="C8" s="33"/>
      <c r="D8" s="34"/>
      <c r="E8" s="34"/>
      <c r="F8" s="34"/>
    </row>
    <row r="9" ht="13.5" hidden="1" customHeight="1" spans="1:6">
      <c r="A9" s="32" t="s">
        <v>3</v>
      </c>
      <c r="B9" s="32"/>
      <c r="C9" s="32"/>
      <c r="D9" s="35"/>
      <c r="E9" s="35" t="s">
        <v>3</v>
      </c>
      <c r="F9" s="35" t="s">
        <v>3</v>
      </c>
    </row>
    <row r="10" ht="24" customHeight="1" spans="1:6">
      <c r="A10" s="36" t="s">
        <v>147</v>
      </c>
      <c r="B10" s="36" t="s">
        <v>3</v>
      </c>
      <c r="C10" s="27" t="s">
        <v>148</v>
      </c>
      <c r="D10" s="37">
        <f t="shared" ref="D10:D39" si="0">SUM(E10,F10)</f>
        <v>72810748</v>
      </c>
      <c r="E10" s="37">
        <v>72810748</v>
      </c>
      <c r="F10" s="37">
        <v>0</v>
      </c>
    </row>
    <row r="11" ht="24" customHeight="1" spans="1:6">
      <c r="A11" s="36" t="s">
        <v>147</v>
      </c>
      <c r="B11" s="36" t="s">
        <v>115</v>
      </c>
      <c r="C11" s="27" t="s">
        <v>149</v>
      </c>
      <c r="D11" s="37">
        <f t="shared" si="0"/>
        <v>10549932</v>
      </c>
      <c r="E11" s="37">
        <v>10549932</v>
      </c>
      <c r="F11" s="37">
        <v>0</v>
      </c>
    </row>
    <row r="12" ht="24" customHeight="1" spans="1:6">
      <c r="A12" s="36" t="s">
        <v>147</v>
      </c>
      <c r="B12" s="36" t="s">
        <v>90</v>
      </c>
      <c r="C12" s="27" t="s">
        <v>150</v>
      </c>
      <c r="D12" s="37">
        <f t="shared" si="0"/>
        <v>1012612</v>
      </c>
      <c r="E12" s="37">
        <v>1012612</v>
      </c>
      <c r="F12" s="37">
        <v>0</v>
      </c>
    </row>
    <row r="13" ht="24" customHeight="1" spans="1:6">
      <c r="A13" s="36" t="s">
        <v>147</v>
      </c>
      <c r="B13" s="36" t="s">
        <v>151</v>
      </c>
      <c r="C13" s="27" t="s">
        <v>152</v>
      </c>
      <c r="D13" s="37">
        <f t="shared" si="0"/>
        <v>38736864</v>
      </c>
      <c r="E13" s="37">
        <v>38736864</v>
      </c>
      <c r="F13" s="37">
        <v>0</v>
      </c>
    </row>
    <row r="14" ht="24" customHeight="1" spans="1:6">
      <c r="A14" s="36" t="s">
        <v>147</v>
      </c>
      <c r="B14" s="36" t="s">
        <v>153</v>
      </c>
      <c r="C14" s="27" t="s">
        <v>154</v>
      </c>
      <c r="D14" s="37">
        <f t="shared" si="0"/>
        <v>8036200</v>
      </c>
      <c r="E14" s="37">
        <v>8036200</v>
      </c>
      <c r="F14" s="37">
        <v>0</v>
      </c>
    </row>
    <row r="15" ht="24" customHeight="1" spans="1:6">
      <c r="A15" s="36" t="s">
        <v>147</v>
      </c>
      <c r="B15" s="36" t="s">
        <v>94</v>
      </c>
      <c r="C15" s="27" t="s">
        <v>155</v>
      </c>
      <c r="D15" s="37">
        <f t="shared" si="0"/>
        <v>4018100</v>
      </c>
      <c r="E15" s="37">
        <v>4018100</v>
      </c>
      <c r="F15" s="37">
        <v>0</v>
      </c>
    </row>
    <row r="16" ht="24" customHeight="1" spans="1:6">
      <c r="A16" s="36" t="s">
        <v>147</v>
      </c>
      <c r="B16" s="36" t="s">
        <v>156</v>
      </c>
      <c r="C16" s="27" t="s">
        <v>157</v>
      </c>
      <c r="D16" s="37">
        <f t="shared" si="0"/>
        <v>6529400</v>
      </c>
      <c r="E16" s="37">
        <v>6529400</v>
      </c>
      <c r="F16" s="37">
        <v>0</v>
      </c>
    </row>
    <row r="17" ht="24" customHeight="1" spans="1:6">
      <c r="A17" s="36" t="s">
        <v>147</v>
      </c>
      <c r="B17" s="36" t="s">
        <v>158</v>
      </c>
      <c r="C17" s="27" t="s">
        <v>159</v>
      </c>
      <c r="D17" s="37">
        <f t="shared" si="0"/>
        <v>411800</v>
      </c>
      <c r="E17" s="37">
        <v>411800</v>
      </c>
      <c r="F17" s="37">
        <v>0</v>
      </c>
    </row>
    <row r="18" ht="24" customHeight="1" spans="1:6">
      <c r="A18" s="36" t="s">
        <v>147</v>
      </c>
      <c r="B18" s="36" t="s">
        <v>160</v>
      </c>
      <c r="C18" s="27" t="s">
        <v>116</v>
      </c>
      <c r="D18" s="37">
        <f t="shared" si="0"/>
        <v>3515840</v>
      </c>
      <c r="E18" s="37">
        <v>3515840</v>
      </c>
      <c r="F18" s="37">
        <v>0</v>
      </c>
    </row>
    <row r="19" ht="24" customHeight="1" spans="1:6">
      <c r="A19" s="36" t="s">
        <v>161</v>
      </c>
      <c r="B19" s="36" t="s">
        <v>3</v>
      </c>
      <c r="C19" s="27" t="s">
        <v>162</v>
      </c>
      <c r="D19" s="37">
        <f t="shared" si="0"/>
        <v>11493654</v>
      </c>
      <c r="E19" s="37">
        <v>0</v>
      </c>
      <c r="F19" s="37">
        <v>11493654</v>
      </c>
    </row>
    <row r="20" ht="24" customHeight="1" spans="1:6">
      <c r="A20" s="36" t="s">
        <v>161</v>
      </c>
      <c r="B20" s="36" t="s">
        <v>115</v>
      </c>
      <c r="C20" s="27" t="s">
        <v>163</v>
      </c>
      <c r="D20" s="37">
        <f t="shared" si="0"/>
        <v>31200</v>
      </c>
      <c r="E20" s="37">
        <v>0</v>
      </c>
      <c r="F20" s="37">
        <v>31200</v>
      </c>
    </row>
    <row r="21" ht="24" customHeight="1" spans="1:6">
      <c r="A21" s="36" t="s">
        <v>161</v>
      </c>
      <c r="B21" s="36" t="s">
        <v>90</v>
      </c>
      <c r="C21" s="27" t="s">
        <v>164</v>
      </c>
      <c r="D21" s="37">
        <f t="shared" si="0"/>
        <v>700000</v>
      </c>
      <c r="E21" s="37">
        <v>0</v>
      </c>
      <c r="F21" s="37">
        <v>700000</v>
      </c>
    </row>
    <row r="22" ht="24" customHeight="1" spans="1:6">
      <c r="A22" s="36" t="s">
        <v>161</v>
      </c>
      <c r="B22" s="36" t="s">
        <v>92</v>
      </c>
      <c r="C22" s="27" t="s">
        <v>165</v>
      </c>
      <c r="D22" s="37">
        <f t="shared" si="0"/>
        <v>1000</v>
      </c>
      <c r="E22" s="37">
        <v>0</v>
      </c>
      <c r="F22" s="37">
        <v>1000</v>
      </c>
    </row>
    <row r="23" ht="24" customHeight="1" spans="1:6">
      <c r="A23" s="36" t="s">
        <v>161</v>
      </c>
      <c r="B23" s="36" t="s">
        <v>100</v>
      </c>
      <c r="C23" s="27" t="s">
        <v>166</v>
      </c>
      <c r="D23" s="37">
        <f t="shared" si="0"/>
        <v>380000</v>
      </c>
      <c r="E23" s="37">
        <v>0</v>
      </c>
      <c r="F23" s="37">
        <v>380000</v>
      </c>
    </row>
    <row r="24" ht="24" customHeight="1" spans="1:6">
      <c r="A24" s="36" t="s">
        <v>161</v>
      </c>
      <c r="B24" s="36" t="s">
        <v>104</v>
      </c>
      <c r="C24" s="27" t="s">
        <v>167</v>
      </c>
      <c r="D24" s="37">
        <f t="shared" si="0"/>
        <v>1200000</v>
      </c>
      <c r="E24" s="37">
        <v>0</v>
      </c>
      <c r="F24" s="37">
        <v>1200000</v>
      </c>
    </row>
    <row r="25" ht="24" customHeight="1" spans="1:6">
      <c r="A25" s="36" t="s">
        <v>161</v>
      </c>
      <c r="B25" s="36" t="s">
        <v>151</v>
      </c>
      <c r="C25" s="27" t="s">
        <v>168</v>
      </c>
      <c r="D25" s="37">
        <f t="shared" si="0"/>
        <v>80000</v>
      </c>
      <c r="E25" s="37">
        <v>0</v>
      </c>
      <c r="F25" s="37">
        <v>80000</v>
      </c>
    </row>
    <row r="26" ht="24" customHeight="1" spans="1:6">
      <c r="A26" s="36" t="s">
        <v>161</v>
      </c>
      <c r="B26" s="36" t="s">
        <v>94</v>
      </c>
      <c r="C26" s="27" t="s">
        <v>169</v>
      </c>
      <c r="D26" s="37">
        <f t="shared" si="0"/>
        <v>2588000</v>
      </c>
      <c r="E26" s="37">
        <v>0</v>
      </c>
      <c r="F26" s="37">
        <v>2588000</v>
      </c>
    </row>
    <row r="27" ht="24" customHeight="1" spans="1:6">
      <c r="A27" s="36" t="s">
        <v>161</v>
      </c>
      <c r="B27" s="36" t="s">
        <v>109</v>
      </c>
      <c r="C27" s="27" t="s">
        <v>170</v>
      </c>
      <c r="D27" s="37">
        <f t="shared" si="0"/>
        <v>210000</v>
      </c>
      <c r="E27" s="37">
        <v>0</v>
      </c>
      <c r="F27" s="37">
        <v>210000</v>
      </c>
    </row>
    <row r="28" ht="24" customHeight="1" spans="1:6">
      <c r="A28" s="36" t="s">
        <v>161</v>
      </c>
      <c r="B28" s="36" t="s">
        <v>160</v>
      </c>
      <c r="C28" s="27" t="s">
        <v>171</v>
      </c>
      <c r="D28" s="37">
        <f t="shared" si="0"/>
        <v>1100000</v>
      </c>
      <c r="E28" s="37">
        <v>0</v>
      </c>
      <c r="F28" s="37">
        <v>1100000</v>
      </c>
    </row>
    <row r="29" ht="24" customHeight="1" spans="1:6">
      <c r="A29" s="36" t="s">
        <v>161</v>
      </c>
      <c r="B29" s="36" t="s">
        <v>172</v>
      </c>
      <c r="C29" s="27" t="s">
        <v>173</v>
      </c>
      <c r="D29" s="37">
        <f t="shared" si="0"/>
        <v>424710</v>
      </c>
      <c r="E29" s="37">
        <v>0</v>
      </c>
      <c r="F29" s="37">
        <v>424710</v>
      </c>
    </row>
    <row r="30" ht="24" customHeight="1" spans="1:6">
      <c r="A30" s="36" t="s">
        <v>161</v>
      </c>
      <c r="B30" s="36" t="s">
        <v>174</v>
      </c>
      <c r="C30" s="27" t="s">
        <v>175</v>
      </c>
      <c r="D30" s="37">
        <f t="shared" si="0"/>
        <v>800000</v>
      </c>
      <c r="E30" s="37">
        <v>0</v>
      </c>
      <c r="F30" s="37">
        <v>800000</v>
      </c>
    </row>
    <row r="31" ht="24" customHeight="1" spans="1:6">
      <c r="A31" s="36" t="s">
        <v>161</v>
      </c>
      <c r="B31" s="36" t="s">
        <v>176</v>
      </c>
      <c r="C31" s="27" t="s">
        <v>177</v>
      </c>
      <c r="D31" s="37">
        <f t="shared" si="0"/>
        <v>240000</v>
      </c>
      <c r="E31" s="37">
        <v>0</v>
      </c>
      <c r="F31" s="37">
        <v>240000</v>
      </c>
    </row>
    <row r="32" ht="24" customHeight="1" spans="1:6">
      <c r="A32" s="36" t="s">
        <v>161</v>
      </c>
      <c r="B32" s="36" t="s">
        <v>178</v>
      </c>
      <c r="C32" s="27" t="s">
        <v>179</v>
      </c>
      <c r="D32" s="37">
        <f t="shared" si="0"/>
        <v>7000</v>
      </c>
      <c r="E32" s="37">
        <v>0</v>
      </c>
      <c r="F32" s="37">
        <v>7000</v>
      </c>
    </row>
    <row r="33" ht="24" customHeight="1" spans="1:6">
      <c r="A33" s="36" t="s">
        <v>161</v>
      </c>
      <c r="B33" s="36" t="s">
        <v>180</v>
      </c>
      <c r="C33" s="27" t="s">
        <v>181</v>
      </c>
      <c r="D33" s="37">
        <f t="shared" si="0"/>
        <v>1004526</v>
      </c>
      <c r="E33" s="37">
        <v>0</v>
      </c>
      <c r="F33" s="37">
        <v>1004526</v>
      </c>
    </row>
    <row r="34" ht="24" customHeight="1" spans="1:6">
      <c r="A34" s="36" t="s">
        <v>161</v>
      </c>
      <c r="B34" s="36" t="s">
        <v>182</v>
      </c>
      <c r="C34" s="27" t="s">
        <v>183</v>
      </c>
      <c r="D34" s="37">
        <f t="shared" si="0"/>
        <v>107000</v>
      </c>
      <c r="E34" s="37">
        <v>0</v>
      </c>
      <c r="F34" s="37">
        <v>107000</v>
      </c>
    </row>
    <row r="35" ht="24" customHeight="1" spans="1:6">
      <c r="A35" s="36" t="s">
        <v>161</v>
      </c>
      <c r="B35" s="36" t="s">
        <v>96</v>
      </c>
      <c r="C35" s="27" t="s">
        <v>184</v>
      </c>
      <c r="D35" s="37">
        <f t="shared" si="0"/>
        <v>2620218</v>
      </c>
      <c r="E35" s="37">
        <v>0</v>
      </c>
      <c r="F35" s="37">
        <v>2620218</v>
      </c>
    </row>
    <row r="36" ht="24" customHeight="1" spans="1:6">
      <c r="A36" s="36" t="s">
        <v>185</v>
      </c>
      <c r="B36" s="36" t="s">
        <v>3</v>
      </c>
      <c r="C36" s="27" t="s">
        <v>186</v>
      </c>
      <c r="D36" s="37">
        <f t="shared" si="0"/>
        <v>3205080</v>
      </c>
      <c r="E36" s="37">
        <v>3205080</v>
      </c>
      <c r="F36" s="37">
        <v>0</v>
      </c>
    </row>
    <row r="37" ht="24" customHeight="1" spans="1:6">
      <c r="A37" s="36" t="s">
        <v>185</v>
      </c>
      <c r="B37" s="36" t="s">
        <v>90</v>
      </c>
      <c r="C37" s="27" t="s">
        <v>187</v>
      </c>
      <c r="D37" s="37">
        <f t="shared" si="0"/>
        <v>3202200</v>
      </c>
      <c r="E37" s="37">
        <v>3202200</v>
      </c>
      <c r="F37" s="37">
        <v>0</v>
      </c>
    </row>
    <row r="38" ht="24" customHeight="1" spans="1:6">
      <c r="A38" s="36" t="s">
        <v>185</v>
      </c>
      <c r="B38" s="36" t="s">
        <v>94</v>
      </c>
      <c r="C38" s="27" t="s">
        <v>188</v>
      </c>
      <c r="D38" s="37">
        <f t="shared" si="0"/>
        <v>2880</v>
      </c>
      <c r="E38" s="37">
        <v>2880</v>
      </c>
      <c r="F38" s="37">
        <v>0</v>
      </c>
    </row>
    <row r="39" ht="24" customHeight="1" spans="1:6">
      <c r="A39" s="26" t="s">
        <v>58</v>
      </c>
      <c r="B39" s="26"/>
      <c r="C39" s="26"/>
      <c r="D39" s="29">
        <f t="shared" si="0"/>
        <v>87509482</v>
      </c>
      <c r="E39" s="29">
        <v>76015828</v>
      </c>
      <c r="F39" s="29">
        <v>11493654</v>
      </c>
    </row>
  </sheetData>
  <mergeCells count="10">
    <mergeCell ref="A2:F2"/>
    <mergeCell ref="A4:E4"/>
    <mergeCell ref="A6:C6"/>
    <mergeCell ref="D6:F6"/>
    <mergeCell ref="A7:B7"/>
    <mergeCell ref="A39:C39"/>
    <mergeCell ref="C7:C8"/>
    <mergeCell ref="D7:D8"/>
    <mergeCell ref="E7:E8"/>
    <mergeCell ref="F7:F8"/>
  </mergeCells>
  <pageMargins left="0.79" right="0.79" top="0.79" bottom="0.79" header="0.3" footer="0.3"/>
  <pageSetup paperSize="9" scale="97" orientation="landscape"/>
  <headerFooter/>
  <rowBreaks count="1" manualBreakCount="1">
    <brk id="22"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32" sqref="D32"/>
    </sheetView>
  </sheetViews>
  <sheetFormatPr defaultColWidth="9" defaultRowHeight="12.7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ht="18" customHeight="1" spans="1:7">
      <c r="A1" s="10" t="s">
        <v>189</v>
      </c>
      <c r="B1" s="10"/>
      <c r="C1" s="10"/>
      <c r="D1" s="10"/>
      <c r="E1" s="10"/>
      <c r="F1" s="10"/>
      <c r="G1" s="10"/>
    </row>
    <row r="2" ht="24" customHeight="1" spans="1:7">
      <c r="A2" s="21" t="s">
        <v>190</v>
      </c>
      <c r="B2" s="21"/>
      <c r="C2" s="21"/>
      <c r="D2" s="21"/>
      <c r="E2" s="21"/>
      <c r="F2" s="21"/>
      <c r="G2" s="21"/>
    </row>
    <row r="4" ht="22.5" customHeight="1" spans="1:7">
      <c r="A4" s="3" t="s">
        <v>52</v>
      </c>
      <c r="B4" s="3"/>
      <c r="C4" s="3"/>
      <c r="D4" s="3"/>
      <c r="E4" s="3"/>
      <c r="F4" s="3"/>
      <c r="G4" s="22" t="s">
        <v>53</v>
      </c>
    </row>
    <row r="5" ht="11.25" customHeight="1" spans="1:7">
      <c r="A5" s="3"/>
      <c r="B5" s="3"/>
      <c r="C5" s="3"/>
      <c r="D5" s="3"/>
      <c r="E5" s="23"/>
      <c r="F5" s="3"/>
      <c r="G5" s="3"/>
    </row>
    <row r="6" ht="24" customHeight="1" spans="1:7">
      <c r="A6" s="24" t="s">
        <v>79</v>
      </c>
      <c r="B6" s="24"/>
      <c r="C6" s="24"/>
      <c r="D6" s="11" t="s">
        <v>80</v>
      </c>
      <c r="E6" s="11" t="s">
        <v>191</v>
      </c>
      <c r="F6" s="11" t="s">
        <v>192</v>
      </c>
      <c r="G6" s="11" t="s">
        <v>57</v>
      </c>
    </row>
    <row r="7" ht="24" customHeight="1" spans="1:7">
      <c r="A7" s="11" t="s">
        <v>85</v>
      </c>
      <c r="B7" s="11" t="s">
        <v>86</v>
      </c>
      <c r="C7" s="11" t="s">
        <v>87</v>
      </c>
      <c r="D7" s="11"/>
      <c r="E7" s="11"/>
      <c r="F7" s="11"/>
      <c r="G7" s="11"/>
    </row>
    <row r="8" ht="13.5" hidden="1" customHeight="1" spans="7:7">
      <c r="G8" s="25" t="s">
        <v>3</v>
      </c>
    </row>
    <row r="9" ht="24" customHeight="1" spans="1:7">
      <c r="A9" s="26" t="s">
        <v>88</v>
      </c>
      <c r="B9" s="26" t="s">
        <v>3</v>
      </c>
      <c r="C9" s="26" t="s">
        <v>3</v>
      </c>
      <c r="D9" s="27" t="s">
        <v>89</v>
      </c>
      <c r="E9" s="28"/>
      <c r="F9" s="27" t="s">
        <v>3</v>
      </c>
      <c r="G9" s="29">
        <v>11956749</v>
      </c>
    </row>
    <row r="10" ht="24" customHeight="1" spans="1:7">
      <c r="A10" s="26" t="s">
        <v>88</v>
      </c>
      <c r="B10" s="26" t="s">
        <v>90</v>
      </c>
      <c r="C10" s="26" t="s">
        <v>3</v>
      </c>
      <c r="D10" s="27" t="s">
        <v>91</v>
      </c>
      <c r="E10" s="28"/>
      <c r="F10" s="27" t="s">
        <v>3</v>
      </c>
      <c r="G10" s="29">
        <v>1467839</v>
      </c>
    </row>
    <row r="11" ht="24" customHeight="1" spans="1:7">
      <c r="A11" s="26" t="s">
        <v>88</v>
      </c>
      <c r="B11" s="26" t="s">
        <v>90</v>
      </c>
      <c r="C11" s="26" t="s">
        <v>92</v>
      </c>
      <c r="D11" s="27" t="s">
        <v>93</v>
      </c>
      <c r="E11" s="28"/>
      <c r="F11" s="27" t="s">
        <v>3</v>
      </c>
      <c r="G11" s="29">
        <v>1467839</v>
      </c>
    </row>
    <row r="12" ht="24" customHeight="1" spans="1:7">
      <c r="A12" s="26" t="s">
        <v>3</v>
      </c>
      <c r="B12" s="26" t="s">
        <v>3</v>
      </c>
      <c r="C12" s="26" t="s">
        <v>3</v>
      </c>
      <c r="D12" s="27" t="s">
        <v>3</v>
      </c>
      <c r="E12" s="28">
        <v>1</v>
      </c>
      <c r="F12" s="27" t="s">
        <v>193</v>
      </c>
      <c r="G12" s="29">
        <v>1370839</v>
      </c>
    </row>
    <row r="13" ht="24" customHeight="1" spans="1:7">
      <c r="A13" s="26" t="s">
        <v>3</v>
      </c>
      <c r="B13" s="26" t="s">
        <v>3</v>
      </c>
      <c r="C13" s="26" t="s">
        <v>3</v>
      </c>
      <c r="D13" s="27" t="s">
        <v>3</v>
      </c>
      <c r="E13" s="28">
        <v>2</v>
      </c>
      <c r="F13" s="27" t="s">
        <v>194</v>
      </c>
      <c r="G13" s="29">
        <v>97000</v>
      </c>
    </row>
    <row r="14" ht="24" customHeight="1" spans="1:7">
      <c r="A14" s="26" t="s">
        <v>88</v>
      </c>
      <c r="B14" s="26" t="s">
        <v>94</v>
      </c>
      <c r="C14" s="26" t="s">
        <v>3</v>
      </c>
      <c r="D14" s="27" t="s">
        <v>95</v>
      </c>
      <c r="E14" s="28"/>
      <c r="F14" s="27" t="s">
        <v>3</v>
      </c>
      <c r="G14" s="29">
        <v>10488910</v>
      </c>
    </row>
    <row r="15" ht="24" customHeight="1" spans="1:7">
      <c r="A15" s="26" t="s">
        <v>88</v>
      </c>
      <c r="B15" s="26" t="s">
        <v>94</v>
      </c>
      <c r="C15" s="26" t="s">
        <v>96</v>
      </c>
      <c r="D15" s="27" t="s">
        <v>97</v>
      </c>
      <c r="E15" s="28"/>
      <c r="F15" s="27" t="s">
        <v>3</v>
      </c>
      <c r="G15" s="29">
        <v>10488910</v>
      </c>
    </row>
    <row r="16" ht="24" customHeight="1" spans="1:7">
      <c r="A16" s="26" t="s">
        <v>3</v>
      </c>
      <c r="B16" s="26" t="s">
        <v>3</v>
      </c>
      <c r="C16" s="26" t="s">
        <v>3</v>
      </c>
      <c r="D16" s="27" t="s">
        <v>3</v>
      </c>
      <c r="E16" s="28">
        <v>3</v>
      </c>
      <c r="F16" s="27" t="s">
        <v>195</v>
      </c>
      <c r="G16" s="29">
        <v>372910</v>
      </c>
    </row>
    <row r="17" ht="24" customHeight="1" spans="1:7">
      <c r="A17" s="26" t="s">
        <v>3</v>
      </c>
      <c r="B17" s="26" t="s">
        <v>3</v>
      </c>
      <c r="C17" s="26" t="s">
        <v>3</v>
      </c>
      <c r="D17" s="27" t="s">
        <v>3</v>
      </c>
      <c r="E17" s="28">
        <v>4</v>
      </c>
      <c r="F17" s="27" t="s">
        <v>196</v>
      </c>
      <c r="G17" s="29">
        <v>6500</v>
      </c>
    </row>
    <row r="18" ht="24" customHeight="1" spans="1:7">
      <c r="A18" s="26" t="s">
        <v>3</v>
      </c>
      <c r="B18" s="26" t="s">
        <v>3</v>
      </c>
      <c r="C18" s="26" t="s">
        <v>3</v>
      </c>
      <c r="D18" s="27" t="s">
        <v>3</v>
      </c>
      <c r="E18" s="28">
        <v>5</v>
      </c>
      <c r="F18" s="27" t="s">
        <v>197</v>
      </c>
      <c r="G18" s="29">
        <v>10109500</v>
      </c>
    </row>
    <row r="19" ht="24" customHeight="1" spans="1:7">
      <c r="A19" s="30" t="s">
        <v>198</v>
      </c>
      <c r="B19" s="30"/>
      <c r="C19" s="30"/>
      <c r="D19" s="30"/>
      <c r="E19" s="30"/>
      <c r="F19" s="30"/>
      <c r="G19" s="29">
        <v>11956749</v>
      </c>
    </row>
  </sheetData>
  <sheetProtection password="CC3D" sheet="1"/>
  <mergeCells count="9">
    <mergeCell ref="A1:G1"/>
    <mergeCell ref="A2:G2"/>
    <mergeCell ref="A4:F4"/>
    <mergeCell ref="A6:C6"/>
    <mergeCell ref="A19:F19"/>
    <mergeCell ref="D6:D7"/>
    <mergeCell ref="E6:E7"/>
    <mergeCell ref="F6:F7"/>
    <mergeCell ref="G6:G7"/>
  </mergeCells>
  <pageMargins left="0.79" right="0.79" top="0.79" bottom="0.7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J30" sqref="J30"/>
    </sheetView>
  </sheetViews>
  <sheetFormatPr defaultColWidth="9" defaultRowHeight="12.75" outlineLevelCol="6"/>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19.1428571428571" customWidth="1"/>
    <col min="8" max="25" width="9.28571428571429" customWidth="1"/>
  </cols>
  <sheetData>
    <row r="1" ht="18" customHeight="1" spans="1:7">
      <c r="A1" s="3"/>
      <c r="B1" s="3"/>
      <c r="C1" s="3"/>
      <c r="D1" s="3"/>
      <c r="E1" s="3"/>
      <c r="F1" s="3"/>
      <c r="G1" s="10" t="s">
        <v>199</v>
      </c>
    </row>
    <row r="2" ht="22.5" customHeight="1" spans="1:7">
      <c r="A2" s="2" t="s">
        <v>200</v>
      </c>
      <c r="B2" s="2"/>
      <c r="C2" s="2"/>
      <c r="D2" s="2"/>
      <c r="E2" s="2"/>
      <c r="F2" s="2"/>
      <c r="G2" s="2"/>
    </row>
    <row r="4" ht="24" customHeight="1" spans="1:7">
      <c r="A4" s="3" t="s">
        <v>52</v>
      </c>
      <c r="B4" s="3"/>
      <c r="C4" s="3"/>
      <c r="D4" s="3"/>
      <c r="E4" s="3"/>
      <c r="F4" s="3"/>
      <c r="G4" s="10" t="s">
        <v>201</v>
      </c>
    </row>
    <row r="6" ht="24" customHeight="1" spans="1:7">
      <c r="A6" s="11" t="s">
        <v>202</v>
      </c>
      <c r="B6" s="11"/>
      <c r="C6" s="11"/>
      <c r="D6" s="11"/>
      <c r="E6" s="11"/>
      <c r="F6" s="11"/>
      <c r="G6" s="12" t="s">
        <v>203</v>
      </c>
    </row>
    <row r="7" ht="24" customHeight="1" spans="1:7">
      <c r="A7" s="11" t="s">
        <v>58</v>
      </c>
      <c r="B7" s="11" t="s">
        <v>204</v>
      </c>
      <c r="C7" s="11" t="s">
        <v>205</v>
      </c>
      <c r="D7" s="11" t="s">
        <v>206</v>
      </c>
      <c r="E7" s="11"/>
      <c r="F7" s="11"/>
      <c r="G7" s="12"/>
    </row>
    <row r="8" ht="24" customHeight="1" spans="1:7">
      <c r="A8" s="11"/>
      <c r="B8" s="11"/>
      <c r="C8" s="11"/>
      <c r="D8" s="11" t="s">
        <v>207</v>
      </c>
      <c r="E8" s="11" t="s">
        <v>208</v>
      </c>
      <c r="F8" s="11" t="s">
        <v>209</v>
      </c>
      <c r="G8" s="12"/>
    </row>
    <row r="9" ht="13.5" hidden="1" customHeight="1" spans="1:7">
      <c r="A9" s="13">
        <f>SUM(B9,C9,D9)</f>
        <v>10.7</v>
      </c>
      <c r="B9" s="14">
        <f>SUM(B10:B10)</f>
        <v>0</v>
      </c>
      <c r="C9" s="14">
        <f>SUM(C10:C10)</f>
        <v>0</v>
      </c>
      <c r="D9" s="13">
        <f>SUM(E9,F9)</f>
        <v>10.7</v>
      </c>
      <c r="E9" s="13">
        <f>SUM(E10:E10)</f>
        <v>0</v>
      </c>
      <c r="F9" s="13">
        <f>SUM(F10:F10)</f>
        <v>10.7</v>
      </c>
      <c r="G9" s="15"/>
    </row>
    <row r="10" ht="24" customHeight="1" spans="1:7">
      <c r="A10" s="16">
        <f>SUM(B10,C10,D10)</f>
        <v>10.7</v>
      </c>
      <c r="B10" s="17">
        <v>0</v>
      </c>
      <c r="C10" s="17">
        <v>0</v>
      </c>
      <c r="D10" s="17">
        <f>SUM(E10,F10)</f>
        <v>10.7</v>
      </c>
      <c r="E10" s="17">
        <v>0</v>
      </c>
      <c r="F10" s="17">
        <v>10.7</v>
      </c>
      <c r="G10" s="18">
        <v>0</v>
      </c>
    </row>
    <row r="11" spans="1:1">
      <c r="A11" s="19" t="s">
        <v>210</v>
      </c>
    </row>
    <row r="13" ht="24" customHeight="1" spans="1:1">
      <c r="A13" s="20" t="s">
        <v>3</v>
      </c>
    </row>
  </sheetData>
  <sheetProtection password="CC3D" sheet="1"/>
  <mergeCells count="8">
    <mergeCell ref="A2:G2"/>
    <mergeCell ref="A4:F4"/>
    <mergeCell ref="A6:F6"/>
    <mergeCell ref="D7:F7"/>
    <mergeCell ref="A7:A8"/>
    <mergeCell ref="B7:B8"/>
    <mergeCell ref="C7:C8"/>
    <mergeCell ref="G6:G8"/>
  </mergeCells>
  <pageMargins left="0.79" right="0.79" top="0.79" bottom="0.7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7"/>
  <sheetViews>
    <sheetView workbookViewId="0">
      <selection activeCell="A13" sqref="A13"/>
    </sheetView>
  </sheetViews>
  <sheetFormatPr defaultColWidth="9" defaultRowHeight="12.75" outlineLevelCol="1"/>
  <cols>
    <col min="1" max="1" width="146.142857142857" customWidth="1"/>
    <col min="2" max="2" width="26.4285714285714" customWidth="1"/>
  </cols>
  <sheetData>
    <row r="1" ht="31.55" customHeight="1" spans="1:1">
      <c r="A1" s="2" t="s">
        <v>211</v>
      </c>
    </row>
    <row r="2" ht="24.1" customHeight="1" spans="1:1">
      <c r="A2" s="3"/>
    </row>
    <row r="3" ht="14.25" spans="1:1">
      <c r="A3" s="4" t="s">
        <v>212</v>
      </c>
    </row>
    <row r="4" ht="14.25" spans="1:1">
      <c r="A4" s="5" t="s">
        <v>213</v>
      </c>
    </row>
    <row r="5" ht="21" customHeight="1" spans="1:1">
      <c r="A5" s="5" t="s">
        <v>214</v>
      </c>
    </row>
    <row r="6" ht="22" customHeight="1" spans="1:1">
      <c r="A6" s="5" t="s">
        <v>215</v>
      </c>
    </row>
    <row r="7" ht="45" customHeight="1" spans="1:1">
      <c r="A7" s="5" t="s">
        <v>216</v>
      </c>
    </row>
    <row r="8" ht="18" customHeight="1" spans="1:1">
      <c r="A8" s="4" t="s">
        <v>217</v>
      </c>
    </row>
    <row r="9" ht="21" customHeight="1" spans="1:1">
      <c r="A9" s="5" t="s">
        <v>218</v>
      </c>
    </row>
    <row r="10" ht="21" customHeight="1" spans="1:1">
      <c r="A10" s="4" t="s">
        <v>219</v>
      </c>
    </row>
    <row r="11" s="1" customFormat="1" ht="30" customHeight="1" spans="1:2">
      <c r="A11" s="6" t="s">
        <v>220</v>
      </c>
      <c r="B11" s="7" t="s">
        <v>221</v>
      </c>
    </row>
    <row r="12" s="1" customFormat="1" ht="24" customHeight="1" spans="1:1">
      <c r="A12" s="6" t="s">
        <v>222</v>
      </c>
    </row>
    <row r="13" s="1" customFormat="1" ht="21" customHeight="1" spans="1:1">
      <c r="A13" s="8" t="s">
        <v>223</v>
      </c>
    </row>
    <row r="14" s="1" customFormat="1" ht="35" customHeight="1" spans="1:2">
      <c r="A14" s="6" t="s">
        <v>224</v>
      </c>
      <c r="B14" s="7" t="s">
        <v>221</v>
      </c>
    </row>
    <row r="15" s="1" customFormat="1" ht="19" customHeight="1" spans="1:1">
      <c r="A15" s="8" t="s">
        <v>225</v>
      </c>
    </row>
    <row r="16" s="1" customFormat="1" ht="21" customHeight="1" spans="1:2">
      <c r="A16" s="9" t="s">
        <v>226</v>
      </c>
      <c r="B16" s="7" t="s">
        <v>221</v>
      </c>
    </row>
    <row r="17" s="1" customFormat="1" ht="27" customHeight="1" spans="1:2">
      <c r="A17" s="9" t="s">
        <v>227</v>
      </c>
      <c r="B17" s="7"/>
    </row>
  </sheetData>
  <pageMargins left="0.790972222222222" right="0.790972222222222" top="0.790972222222222" bottom="0.790972222222222" header="0.298611111111111" footer="0.298611111111111"/>
  <pageSetup paperSize="9" scale="9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workbookViewId="0">
      <selection activeCell="A1" sqref="A1"/>
    </sheetView>
  </sheetViews>
  <sheetFormatPr defaultColWidth="9" defaultRowHeight="12.75"/>
  <cols>
    <col min="1" max="1" width="137.714285714286" customWidth="1"/>
  </cols>
  <sheetData>
    <row r="1" ht="29.25" customHeight="1" spans="1:1">
      <c r="A1" s="57" t="s">
        <v>2</v>
      </c>
    </row>
    <row r="2" ht="22.5" customHeight="1" spans="1:1">
      <c r="A2" s="58" t="s">
        <v>3</v>
      </c>
    </row>
    <row r="3" ht="22.5" customHeight="1" spans="1:1">
      <c r="A3" s="58" t="s">
        <v>4</v>
      </c>
    </row>
    <row r="4" ht="18.75" customHeight="1" spans="1:1">
      <c r="A4" s="59" t="s">
        <v>5</v>
      </c>
    </row>
    <row r="5" ht="18.75" customHeight="1" spans="1:1">
      <c r="A5" s="60" t="s">
        <v>6</v>
      </c>
    </row>
    <row r="6" ht="18.75" customHeight="1" spans="1:1">
      <c r="A6" s="60" t="s">
        <v>7</v>
      </c>
    </row>
    <row r="7" ht="18.75" customHeight="1" spans="1:1">
      <c r="A7" s="60" t="s">
        <v>8</v>
      </c>
    </row>
    <row r="8" ht="18.75" customHeight="1" spans="1:1">
      <c r="A8" s="60" t="s">
        <v>9</v>
      </c>
    </row>
    <row r="9" ht="18.75" customHeight="1" spans="1:1">
      <c r="A9" s="60" t="s">
        <v>10</v>
      </c>
    </row>
    <row r="10" ht="18.75" customHeight="1" spans="1:1">
      <c r="A10" s="60" t="s">
        <v>11</v>
      </c>
    </row>
    <row r="11" ht="18.75" customHeight="1" spans="1:1">
      <c r="A11" s="60" t="s">
        <v>12</v>
      </c>
    </row>
    <row r="12" ht="18.75" customHeight="1" spans="1:1">
      <c r="A12" s="60" t="s">
        <v>13</v>
      </c>
    </row>
    <row r="13" ht="18.75" customHeight="1" spans="1:1">
      <c r="A13" s="60" t="s">
        <v>14</v>
      </c>
    </row>
    <row r="14" ht="18.75" customHeight="1" spans="1:1">
      <c r="A14" s="60" t="s">
        <v>15</v>
      </c>
    </row>
    <row r="15" ht="18.75" customHeight="1" spans="1:1">
      <c r="A15" s="60" t="s">
        <v>16</v>
      </c>
    </row>
    <row r="16" ht="18.75" customHeight="1" spans="1:1">
      <c r="A16" s="60" t="s">
        <v>17</v>
      </c>
    </row>
    <row r="17" ht="18.75" customHeight="1" spans="1:1">
      <c r="A17" s="60" t="s">
        <v>18</v>
      </c>
    </row>
    <row r="18" ht="18.75" customHeight="1" spans="1:1">
      <c r="A18" s="60" t="s">
        <v>19</v>
      </c>
    </row>
    <row r="19" ht="18.75" customHeight="1" spans="1:1">
      <c r="A19" s="60" t="s">
        <v>20</v>
      </c>
    </row>
    <row r="20" ht="21" customHeight="1" spans="1:1">
      <c r="A20" s="60" t="s">
        <v>21</v>
      </c>
    </row>
    <row r="21" ht="13.5" hidden="1" customHeight="1" spans="1:1">
      <c r="A21" s="60" t="s">
        <v>22</v>
      </c>
    </row>
  </sheetData>
  <sheetProtection password="CC3D" sheet="1"/>
  <pageMargins left="0.79" right="0.79" top="0.79" bottom="0.7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0" sqref="A10"/>
    </sheetView>
  </sheetViews>
  <sheetFormatPr defaultColWidth="9" defaultRowHeight="12.75" outlineLevelRow="2"/>
  <cols>
    <col min="1" max="1" width="142.142857142857" customWidth="1"/>
  </cols>
  <sheetData>
    <row r="1" ht="37.5" customHeight="1" spans="1:1">
      <c r="A1" s="54" t="s">
        <v>23</v>
      </c>
    </row>
    <row r="3" ht="409.5" customHeight="1" spans="1:1">
      <c r="A3" s="56" t="s">
        <v>24</v>
      </c>
    </row>
  </sheetData>
  <sheetProtection password="CC3D" sheet="1"/>
  <pageMargins left="0.79" right="0.79" top="0.79" bottom="0.7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14" sqref="B14"/>
    </sheetView>
  </sheetViews>
  <sheetFormatPr defaultColWidth="9" defaultRowHeight="12.75" outlineLevelRow="2" outlineLevelCol="1"/>
  <cols>
    <col min="1" max="2" width="70.7142857142857" customWidth="1"/>
  </cols>
  <sheetData>
    <row r="1" ht="37.5" customHeight="1" spans="1:2">
      <c r="A1" s="54" t="s">
        <v>25</v>
      </c>
      <c r="B1" s="55"/>
    </row>
    <row r="2" ht="24" customHeight="1" spans="2:2">
      <c r="B2" s="3"/>
    </row>
    <row r="3" ht="402" customHeight="1" spans="1:2">
      <c r="A3" s="56" t="s">
        <v>26</v>
      </c>
      <c r="B3" s="56"/>
    </row>
  </sheetData>
  <sheetProtection password="CC3D" sheet="1"/>
  <mergeCells count="2">
    <mergeCell ref="A1:B1"/>
    <mergeCell ref="A3:B3"/>
  </mergeCells>
  <pageMargins left="0.79" right="0.79" top="0.79" bottom="0.7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6" sqref="A16"/>
    </sheetView>
  </sheetViews>
  <sheetFormatPr defaultColWidth="9" defaultRowHeight="12.75" outlineLevelRow="2"/>
  <cols>
    <col min="1" max="1" width="146.714285714286" customWidth="1"/>
  </cols>
  <sheetData>
    <row r="1" ht="31.5" customHeight="1" spans="1:1">
      <c r="A1" s="2" t="s">
        <v>27</v>
      </c>
    </row>
    <row r="2" ht="24" customHeight="1" spans="1:1">
      <c r="A2" s="3"/>
    </row>
    <row r="3" ht="402" customHeight="1" spans="1:1">
      <c r="A3" s="53" t="s">
        <v>28</v>
      </c>
    </row>
  </sheetData>
  <sheetProtection password="CC3D" sheet="1"/>
  <pageMargins left="0.790972222222222" right="0.790972222222222" top="0.790972222222222" bottom="0.790972222222222" header="0.298611111111111" footer="0.298611111111111"/>
  <pageSetup paperSize="9" scale="9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2"/>
  <sheetViews>
    <sheetView workbookViewId="0">
      <selection activeCell="A6" sqref="A6"/>
    </sheetView>
  </sheetViews>
  <sheetFormatPr defaultColWidth="9" defaultRowHeight="12.75"/>
  <cols>
    <col min="1" max="1" width="146.428571428571" customWidth="1"/>
  </cols>
  <sheetData>
    <row r="1" ht="24.1" customHeight="1" spans="1:1">
      <c r="A1" s="52" t="s">
        <v>29</v>
      </c>
    </row>
    <row r="2" ht="24.1" customHeight="1" spans="1:1">
      <c r="A2" s="3"/>
    </row>
    <row r="3" ht="14.25" spans="1:1">
      <c r="A3" s="51" t="s">
        <v>30</v>
      </c>
    </row>
    <row r="4" s="50" customFormat="1" ht="28.5" spans="1:1">
      <c r="A4" s="50" t="s">
        <v>31</v>
      </c>
    </row>
    <row r="5" s="51" customFormat="1" ht="14.25" spans="1:1">
      <c r="A5" s="51" t="s">
        <v>32</v>
      </c>
    </row>
    <row r="6" s="5" customFormat="1" ht="42.95" customHeight="1" spans="1:1">
      <c r="A6" s="5" t="s">
        <v>33</v>
      </c>
    </row>
    <row r="7" s="51" customFormat="1" ht="14.25" spans="1:1">
      <c r="A7" s="51" t="s">
        <v>34</v>
      </c>
    </row>
    <row r="8" ht="24" customHeight="1" spans="1:1">
      <c r="A8" s="50" t="s">
        <v>35</v>
      </c>
    </row>
    <row r="9" ht="36" customHeight="1" spans="1:1">
      <c r="A9" s="5" t="s">
        <v>36</v>
      </c>
    </row>
    <row r="10" ht="42.95" customHeight="1" spans="1:1">
      <c r="A10" s="5" t="s">
        <v>37</v>
      </c>
    </row>
    <row r="11" ht="67" customHeight="1" spans="1:1">
      <c r="A11" s="5" t="s">
        <v>38</v>
      </c>
    </row>
    <row r="12" ht="35" customHeight="1" spans="1:1">
      <c r="A12" s="5" t="s">
        <v>39</v>
      </c>
    </row>
    <row r="13" ht="34" customHeight="1" spans="1:1">
      <c r="A13" s="5" t="s">
        <v>40</v>
      </c>
    </row>
    <row r="14" ht="14.25" spans="1:1">
      <c r="A14" s="4" t="s">
        <v>41</v>
      </c>
    </row>
    <row r="15" ht="18" customHeight="1" spans="1:1">
      <c r="A15" s="50" t="s">
        <v>42</v>
      </c>
    </row>
    <row r="16" ht="33" customHeight="1" spans="1:1">
      <c r="A16" s="5" t="s">
        <v>43</v>
      </c>
    </row>
    <row r="17" ht="36" customHeight="1" spans="1:1">
      <c r="A17" s="5" t="s">
        <v>44</v>
      </c>
    </row>
    <row r="18" ht="22" customHeight="1" spans="1:1">
      <c r="A18" s="5" t="s">
        <v>45</v>
      </c>
    </row>
    <row r="19" ht="20" customHeight="1" spans="1:1">
      <c r="A19" s="4" t="s">
        <v>46</v>
      </c>
    </row>
    <row r="20" ht="24" customHeight="1" spans="1:1">
      <c r="A20" s="5" t="s">
        <v>47</v>
      </c>
    </row>
    <row r="21" ht="17" customHeight="1" spans="1:1">
      <c r="A21" s="4" t="s">
        <v>48</v>
      </c>
    </row>
    <row r="22" ht="21" customHeight="1" spans="1:1">
      <c r="A22" s="5" t="s">
        <v>49</v>
      </c>
    </row>
  </sheetData>
  <pageMargins left="0.790972222222222" right="0.790972222222222" top="0.790972222222222" bottom="0.790972222222222" header="0.298611111111111" footer="0.298611111111111"/>
  <pageSetup paperSize="9" scale="9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6" sqref="A6:B6"/>
    </sheetView>
  </sheetViews>
  <sheetFormatPr defaultColWidth="9" defaultRowHeight="12.75" outlineLevelCol="6"/>
  <cols>
    <col min="1" max="1" width="33" customWidth="1"/>
    <col min="2" max="2" width="17.7142857142857" customWidth="1"/>
    <col min="3" max="3" width="31.2857142857143" customWidth="1"/>
    <col min="4" max="4" width="16.1428571428571" customWidth="1"/>
    <col min="5" max="5" width="16.2857142857143" customWidth="1"/>
    <col min="6" max="6" width="16.7142857142857" customWidth="1"/>
    <col min="7" max="7" width="14.7142857142857" customWidth="1"/>
  </cols>
  <sheetData>
    <row r="1" ht="18" customHeight="1" spans="1:7">
      <c r="A1" s="46"/>
      <c r="B1" s="46"/>
      <c r="C1" s="46"/>
      <c r="D1" s="46"/>
      <c r="E1" s="46"/>
      <c r="F1" s="46"/>
      <c r="G1" s="22" t="s">
        <v>50</v>
      </c>
    </row>
    <row r="2" ht="24" customHeight="1" spans="1:7">
      <c r="A2" s="2" t="s">
        <v>51</v>
      </c>
      <c r="B2" s="2"/>
      <c r="C2" s="2"/>
      <c r="D2" s="2"/>
      <c r="E2" s="2"/>
      <c r="F2" s="2"/>
      <c r="G2" s="2"/>
    </row>
    <row r="3" ht="7.5" customHeight="1" spans="1:6">
      <c r="A3" s="20"/>
      <c r="B3" s="20"/>
      <c r="C3" s="20"/>
      <c r="D3" s="20"/>
      <c r="E3" s="20"/>
      <c r="F3" s="20"/>
    </row>
    <row r="4" ht="24" customHeight="1" spans="1:7">
      <c r="A4" s="3" t="s">
        <v>52</v>
      </c>
      <c r="B4" s="3"/>
      <c r="C4" s="3"/>
      <c r="D4" s="3"/>
      <c r="E4" s="3"/>
      <c r="F4" s="3"/>
      <c r="G4" s="22" t="s">
        <v>53</v>
      </c>
    </row>
    <row r="5" ht="7.5" customHeight="1" spans="1:6">
      <c r="A5" s="20"/>
      <c r="B5" s="20"/>
      <c r="C5" s="20"/>
      <c r="D5" s="20"/>
      <c r="E5" s="20"/>
      <c r="F5" s="20"/>
    </row>
    <row r="6" ht="24" customHeight="1" spans="1:7">
      <c r="A6" s="33" t="s">
        <v>54</v>
      </c>
      <c r="B6" s="33"/>
      <c r="C6" s="33" t="s">
        <v>55</v>
      </c>
      <c r="D6" s="33"/>
      <c r="E6" s="33"/>
      <c r="F6" s="33"/>
      <c r="G6" s="33"/>
    </row>
    <row r="7" ht="24" customHeight="1" spans="1:7">
      <c r="A7" s="39" t="s">
        <v>56</v>
      </c>
      <c r="B7" s="39" t="s">
        <v>57</v>
      </c>
      <c r="C7" s="11" t="s">
        <v>56</v>
      </c>
      <c r="D7" s="33" t="s">
        <v>57</v>
      </c>
      <c r="E7" s="33"/>
      <c r="F7" s="33"/>
      <c r="G7" s="33"/>
    </row>
    <row r="8" ht="24" customHeight="1" spans="1:7">
      <c r="A8" s="39"/>
      <c r="B8" s="39"/>
      <c r="C8" s="11"/>
      <c r="D8" s="11" t="s">
        <v>58</v>
      </c>
      <c r="E8" s="33" t="s">
        <v>59</v>
      </c>
      <c r="F8" s="33"/>
      <c r="G8" s="33" t="s">
        <v>60</v>
      </c>
    </row>
    <row r="9" ht="24" customHeight="1" spans="1:7">
      <c r="A9" s="39"/>
      <c r="B9" s="39"/>
      <c r="C9" s="11"/>
      <c r="D9" s="11"/>
      <c r="E9" s="33" t="s">
        <v>61</v>
      </c>
      <c r="F9" s="33" t="s">
        <v>62</v>
      </c>
      <c r="G9" s="33"/>
    </row>
    <row r="10" ht="24" customHeight="1" spans="1:7">
      <c r="A10" s="27" t="s">
        <v>63</v>
      </c>
      <c r="B10" s="37">
        <v>99466231</v>
      </c>
      <c r="C10" s="27" t="s">
        <v>64</v>
      </c>
      <c r="D10" s="37">
        <f t="shared" ref="D10:D16" si="0">SUM(E10,F10,G10)</f>
        <v>73510091</v>
      </c>
      <c r="E10" s="37">
        <v>50714088</v>
      </c>
      <c r="F10" s="37">
        <v>10739254</v>
      </c>
      <c r="G10" s="37">
        <v>12056749</v>
      </c>
    </row>
    <row r="11" ht="24" customHeight="1" spans="1:7">
      <c r="A11" s="27" t="s">
        <v>65</v>
      </c>
      <c r="B11" s="37">
        <v>99466231</v>
      </c>
      <c r="C11" s="27" t="s">
        <v>66</v>
      </c>
      <c r="D11" s="37">
        <f t="shared" si="0"/>
        <v>16010900</v>
      </c>
      <c r="E11" s="37">
        <v>15256500</v>
      </c>
      <c r="F11" s="37">
        <v>754400</v>
      </c>
      <c r="G11" s="37">
        <v>0</v>
      </c>
    </row>
    <row r="12" ht="24" customHeight="1" spans="1:7">
      <c r="A12" s="27" t="s">
        <v>67</v>
      </c>
      <c r="B12" s="37">
        <v>0</v>
      </c>
      <c r="C12" s="27" t="s">
        <v>68</v>
      </c>
      <c r="D12" s="37">
        <f t="shared" si="0"/>
        <v>6529400</v>
      </c>
      <c r="E12" s="37">
        <v>6529400</v>
      </c>
      <c r="F12" s="37">
        <v>0</v>
      </c>
      <c r="G12" s="37">
        <v>0</v>
      </c>
    </row>
    <row r="13" ht="24" customHeight="1" spans="1:7">
      <c r="A13" s="27" t="s">
        <v>69</v>
      </c>
      <c r="B13" s="37">
        <v>0</v>
      </c>
      <c r="C13" s="27" t="s">
        <v>70</v>
      </c>
      <c r="D13" s="37">
        <f t="shared" si="0"/>
        <v>3515840</v>
      </c>
      <c r="E13" s="37">
        <v>3515840</v>
      </c>
      <c r="F13" s="37">
        <v>0</v>
      </c>
      <c r="G13" s="37">
        <v>0</v>
      </c>
    </row>
    <row r="14" ht="24" customHeight="1" spans="1:7">
      <c r="A14" s="27" t="s">
        <v>71</v>
      </c>
      <c r="B14" s="37">
        <v>100000</v>
      </c>
      <c r="C14" s="27"/>
      <c r="D14" s="37">
        <f t="shared" si="0"/>
        <v>0</v>
      </c>
      <c r="E14" s="37"/>
      <c r="F14" s="37"/>
      <c r="G14" s="37"/>
    </row>
    <row r="15" ht="24" customHeight="1" spans="1:7">
      <c r="A15" s="27" t="s">
        <v>72</v>
      </c>
      <c r="B15" s="37">
        <v>0</v>
      </c>
      <c r="C15" s="27"/>
      <c r="D15" s="37">
        <f t="shared" si="0"/>
        <v>0</v>
      </c>
      <c r="E15" s="37"/>
      <c r="F15" s="37"/>
      <c r="G15" s="37"/>
    </row>
    <row r="16" ht="24" customHeight="1" spans="1:7">
      <c r="A16" s="27" t="s">
        <v>73</v>
      </c>
      <c r="B16" s="37">
        <v>0</v>
      </c>
      <c r="C16" s="27"/>
      <c r="D16" s="37">
        <f t="shared" si="0"/>
        <v>0</v>
      </c>
      <c r="E16" s="37"/>
      <c r="F16" s="37"/>
      <c r="G16" s="37"/>
    </row>
    <row r="17" ht="24" customHeight="1" spans="1:7">
      <c r="A17" s="15"/>
      <c r="B17" s="15"/>
      <c r="C17" s="15"/>
      <c r="D17" s="15"/>
      <c r="E17" s="15"/>
      <c r="F17" s="15"/>
      <c r="G17" s="15"/>
    </row>
    <row r="18" ht="24" customHeight="1" spans="1:7">
      <c r="A18" s="15"/>
      <c r="B18" s="15"/>
      <c r="C18" s="15"/>
      <c r="D18" s="15"/>
      <c r="E18" s="15"/>
      <c r="F18" s="15"/>
      <c r="G18" s="15"/>
    </row>
    <row r="19" ht="24" customHeight="1" spans="1:7">
      <c r="A19" s="15"/>
      <c r="B19" s="15"/>
      <c r="C19" s="15"/>
      <c r="D19" s="15"/>
      <c r="E19" s="15"/>
      <c r="F19" s="15"/>
      <c r="G19" s="15"/>
    </row>
    <row r="20" ht="24" customHeight="1" spans="1:7">
      <c r="A20" s="15"/>
      <c r="B20" s="15"/>
      <c r="C20" s="15"/>
      <c r="D20" s="15"/>
      <c r="E20" s="15"/>
      <c r="F20" s="15"/>
      <c r="G20" s="15"/>
    </row>
    <row r="21" ht="24" customHeight="1" spans="1:7">
      <c r="A21" s="45" t="s">
        <v>74</v>
      </c>
      <c r="B21" s="29">
        <v>99566231</v>
      </c>
      <c r="C21" s="45" t="s">
        <v>75</v>
      </c>
      <c r="D21" s="29">
        <f>SUM(E21,F21,G21)</f>
        <v>99566231</v>
      </c>
      <c r="E21" s="29">
        <v>76015828</v>
      </c>
      <c r="F21" s="29">
        <v>11493654</v>
      </c>
      <c r="G21" s="29">
        <v>12056749</v>
      </c>
    </row>
  </sheetData>
  <sheetProtection password="CC3D" sheet="1"/>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9" right="0.79" top="0.79" bottom="0.79" header="0.3" footer="0.3"/>
  <pageSetup paperSize="9" scale="9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D12" sqref="D12:D13"/>
    </sheetView>
  </sheetViews>
  <sheetFormatPr defaultColWidth="9" defaultRowHeight="12.75"/>
  <cols>
    <col min="1" max="3" width="5.57142857142857"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3"/>
      <c r="B1" s="3"/>
      <c r="C1" s="3"/>
      <c r="D1" s="3"/>
      <c r="E1" s="22"/>
      <c r="F1" s="22"/>
      <c r="G1" s="22"/>
      <c r="H1" s="22"/>
      <c r="I1" s="22" t="s">
        <v>76</v>
      </c>
    </row>
    <row r="2" ht="24" customHeight="1" spans="1:9">
      <c r="A2" s="2" t="s">
        <v>77</v>
      </c>
      <c r="B2" s="2"/>
      <c r="C2" s="2"/>
      <c r="D2" s="2"/>
      <c r="E2" s="2"/>
      <c r="F2" s="2"/>
      <c r="G2" s="2"/>
      <c r="H2" s="2"/>
      <c r="I2" s="2"/>
    </row>
    <row r="4" ht="24" customHeight="1" spans="1:9">
      <c r="A4" s="3" t="s">
        <v>52</v>
      </c>
      <c r="B4" s="3"/>
      <c r="C4" s="3"/>
      <c r="D4" s="3"/>
      <c r="E4" s="3"/>
      <c r="F4" s="3"/>
      <c r="G4" s="3"/>
      <c r="H4" s="3"/>
      <c r="I4" s="22" t="s">
        <v>53</v>
      </c>
    </row>
    <row r="6" ht="24" customHeight="1" spans="1:9">
      <c r="A6" s="33" t="s">
        <v>56</v>
      </c>
      <c r="B6" s="33"/>
      <c r="C6" s="33"/>
      <c r="D6" s="33"/>
      <c r="E6" s="33" t="s">
        <v>78</v>
      </c>
      <c r="F6" s="33"/>
      <c r="G6" s="33"/>
      <c r="H6" s="33"/>
      <c r="I6" s="33"/>
    </row>
    <row r="7" ht="24" customHeight="1" spans="1:9">
      <c r="A7" s="38" t="s">
        <v>79</v>
      </c>
      <c r="B7" s="38"/>
      <c r="C7" s="38"/>
      <c r="D7" s="33" t="s">
        <v>80</v>
      </c>
      <c r="E7" s="33" t="s">
        <v>58</v>
      </c>
      <c r="F7" s="39" t="s">
        <v>81</v>
      </c>
      <c r="G7" s="39" t="s">
        <v>82</v>
      </c>
      <c r="H7" s="39" t="s">
        <v>83</v>
      </c>
      <c r="I7" s="33" t="s">
        <v>84</v>
      </c>
    </row>
    <row r="8" ht="24" customHeight="1" spans="1:9">
      <c r="A8" s="33" t="s">
        <v>85</v>
      </c>
      <c r="B8" s="33" t="s">
        <v>86</v>
      </c>
      <c r="C8" s="33" t="s">
        <v>87</v>
      </c>
      <c r="D8" s="33"/>
      <c r="E8" s="33"/>
      <c r="F8" s="39"/>
      <c r="G8" s="39"/>
      <c r="H8" s="39"/>
      <c r="I8" s="33"/>
    </row>
    <row r="9" ht="24" customHeight="1" spans="1:9">
      <c r="A9" s="36" t="s">
        <v>88</v>
      </c>
      <c r="B9" s="36" t="s">
        <v>3</v>
      </c>
      <c r="C9" s="36" t="s">
        <v>3</v>
      </c>
      <c r="D9" s="27" t="s">
        <v>89</v>
      </c>
      <c r="E9" s="49">
        <f t="shared" ref="E9:E26" si="0">SUM(F9,G9,H9,I9)</f>
        <v>73510091</v>
      </c>
      <c r="F9" s="49">
        <v>73410091</v>
      </c>
      <c r="G9" s="49">
        <v>100000</v>
      </c>
      <c r="H9" s="49">
        <v>0</v>
      </c>
      <c r="I9" s="49">
        <v>0</v>
      </c>
    </row>
    <row r="10" ht="24" customHeight="1" spans="1:9">
      <c r="A10" s="36" t="s">
        <v>88</v>
      </c>
      <c r="B10" s="36" t="s">
        <v>90</v>
      </c>
      <c r="C10" s="36" t="s">
        <v>3</v>
      </c>
      <c r="D10" s="27" t="s">
        <v>91</v>
      </c>
      <c r="E10" s="49">
        <f t="shared" si="0"/>
        <v>12718893</v>
      </c>
      <c r="F10" s="49">
        <v>12618893</v>
      </c>
      <c r="G10" s="49">
        <v>100000</v>
      </c>
      <c r="H10" s="49">
        <v>0</v>
      </c>
      <c r="I10" s="49">
        <v>0</v>
      </c>
    </row>
    <row r="11" ht="24" customHeight="1" spans="1:9">
      <c r="A11" s="36" t="s">
        <v>88</v>
      </c>
      <c r="B11" s="36" t="s">
        <v>90</v>
      </c>
      <c r="C11" s="36" t="s">
        <v>92</v>
      </c>
      <c r="D11" s="27" t="s">
        <v>93</v>
      </c>
      <c r="E11" s="49">
        <f t="shared" si="0"/>
        <v>12718893</v>
      </c>
      <c r="F11" s="49">
        <v>12618893</v>
      </c>
      <c r="G11" s="49">
        <v>100000</v>
      </c>
      <c r="H11" s="49">
        <v>0</v>
      </c>
      <c r="I11" s="49">
        <v>0</v>
      </c>
    </row>
    <row r="12" ht="24" customHeight="1" spans="1:9">
      <c r="A12" s="36" t="s">
        <v>88</v>
      </c>
      <c r="B12" s="36" t="s">
        <v>94</v>
      </c>
      <c r="C12" s="36" t="s">
        <v>3</v>
      </c>
      <c r="D12" s="27" t="s">
        <v>95</v>
      </c>
      <c r="E12" s="49">
        <f t="shared" si="0"/>
        <v>60791198</v>
      </c>
      <c r="F12" s="49">
        <v>60791198</v>
      </c>
      <c r="G12" s="49">
        <v>0</v>
      </c>
      <c r="H12" s="49">
        <v>0</v>
      </c>
      <c r="I12" s="49">
        <v>0</v>
      </c>
    </row>
    <row r="13" ht="24" customHeight="1" spans="1:9">
      <c r="A13" s="36" t="s">
        <v>88</v>
      </c>
      <c r="B13" s="36" t="s">
        <v>94</v>
      </c>
      <c r="C13" s="36" t="s">
        <v>96</v>
      </c>
      <c r="D13" s="27" t="s">
        <v>97</v>
      </c>
      <c r="E13" s="49">
        <f t="shared" si="0"/>
        <v>60791198</v>
      </c>
      <c r="F13" s="49">
        <v>60791198</v>
      </c>
      <c r="G13" s="49">
        <v>0</v>
      </c>
      <c r="H13" s="49">
        <v>0</v>
      </c>
      <c r="I13" s="49">
        <v>0</v>
      </c>
    </row>
    <row r="14" ht="24" customHeight="1" spans="1:9">
      <c r="A14" s="36" t="s">
        <v>98</v>
      </c>
      <c r="B14" s="36" t="s">
        <v>3</v>
      </c>
      <c r="C14" s="36" t="s">
        <v>3</v>
      </c>
      <c r="D14" s="27" t="s">
        <v>99</v>
      </c>
      <c r="E14" s="49">
        <f t="shared" si="0"/>
        <v>16010900</v>
      </c>
      <c r="F14" s="49">
        <v>16010900</v>
      </c>
      <c r="G14" s="49">
        <v>0</v>
      </c>
      <c r="H14" s="49">
        <v>0</v>
      </c>
      <c r="I14" s="49">
        <v>0</v>
      </c>
    </row>
    <row r="15" ht="24" customHeight="1" spans="1:9">
      <c r="A15" s="36" t="s">
        <v>98</v>
      </c>
      <c r="B15" s="36" t="s">
        <v>100</v>
      </c>
      <c r="C15" s="36" t="s">
        <v>3</v>
      </c>
      <c r="D15" s="27" t="s">
        <v>101</v>
      </c>
      <c r="E15" s="49">
        <f t="shared" si="0"/>
        <v>16010900</v>
      </c>
      <c r="F15" s="49">
        <v>16010900</v>
      </c>
      <c r="G15" s="49">
        <v>0</v>
      </c>
      <c r="H15" s="49">
        <v>0</v>
      </c>
      <c r="I15" s="49">
        <v>0</v>
      </c>
    </row>
    <row r="16" ht="24" customHeight="1" spans="1:9">
      <c r="A16" s="36" t="s">
        <v>98</v>
      </c>
      <c r="B16" s="36" t="s">
        <v>100</v>
      </c>
      <c r="C16" s="36" t="s">
        <v>90</v>
      </c>
      <c r="D16" s="27" t="s">
        <v>102</v>
      </c>
      <c r="E16" s="49">
        <f t="shared" si="0"/>
        <v>3910680</v>
      </c>
      <c r="F16" s="49">
        <v>3910680</v>
      </c>
      <c r="G16" s="49">
        <v>0</v>
      </c>
      <c r="H16" s="49">
        <v>0</v>
      </c>
      <c r="I16" s="49">
        <v>0</v>
      </c>
    </row>
    <row r="17" ht="24" customHeight="1" spans="1:9">
      <c r="A17" s="36" t="s">
        <v>98</v>
      </c>
      <c r="B17" s="36" t="s">
        <v>100</v>
      </c>
      <c r="C17" s="36" t="s">
        <v>100</v>
      </c>
      <c r="D17" s="27" t="s">
        <v>103</v>
      </c>
      <c r="E17" s="49">
        <f t="shared" si="0"/>
        <v>8036200</v>
      </c>
      <c r="F17" s="49">
        <v>8036200</v>
      </c>
      <c r="G17" s="49">
        <v>0</v>
      </c>
      <c r="H17" s="49">
        <v>0</v>
      </c>
      <c r="I17" s="49">
        <v>0</v>
      </c>
    </row>
    <row r="18" ht="24" customHeight="1" spans="1:9">
      <c r="A18" s="36" t="s">
        <v>98</v>
      </c>
      <c r="B18" s="36" t="s">
        <v>100</v>
      </c>
      <c r="C18" s="36" t="s">
        <v>104</v>
      </c>
      <c r="D18" s="27" t="s">
        <v>105</v>
      </c>
      <c r="E18" s="49">
        <f t="shared" si="0"/>
        <v>4018100</v>
      </c>
      <c r="F18" s="49">
        <v>4018100</v>
      </c>
      <c r="G18" s="49">
        <v>0</v>
      </c>
      <c r="H18" s="49">
        <v>0</v>
      </c>
      <c r="I18" s="49">
        <v>0</v>
      </c>
    </row>
    <row r="19" ht="24" customHeight="1" spans="1:9">
      <c r="A19" s="36" t="s">
        <v>98</v>
      </c>
      <c r="B19" s="36" t="s">
        <v>100</v>
      </c>
      <c r="C19" s="36" t="s">
        <v>96</v>
      </c>
      <c r="D19" s="27" t="s">
        <v>106</v>
      </c>
      <c r="E19" s="49">
        <f t="shared" si="0"/>
        <v>45920</v>
      </c>
      <c r="F19" s="49">
        <v>45920</v>
      </c>
      <c r="G19" s="49">
        <v>0</v>
      </c>
      <c r="H19" s="49">
        <v>0</v>
      </c>
      <c r="I19" s="49">
        <v>0</v>
      </c>
    </row>
    <row r="20" ht="24" customHeight="1" spans="1:9">
      <c r="A20" s="36" t="s">
        <v>107</v>
      </c>
      <c r="B20" s="36" t="s">
        <v>3</v>
      </c>
      <c r="C20" s="36" t="s">
        <v>3</v>
      </c>
      <c r="D20" s="27" t="s">
        <v>108</v>
      </c>
      <c r="E20" s="49">
        <f t="shared" si="0"/>
        <v>6529400</v>
      </c>
      <c r="F20" s="49">
        <v>6529400</v>
      </c>
      <c r="G20" s="49">
        <v>0</v>
      </c>
      <c r="H20" s="49">
        <v>0</v>
      </c>
      <c r="I20" s="49">
        <v>0</v>
      </c>
    </row>
    <row r="21" ht="24" customHeight="1" spans="1:9">
      <c r="A21" s="36" t="s">
        <v>107</v>
      </c>
      <c r="B21" s="36" t="s">
        <v>109</v>
      </c>
      <c r="C21" s="36" t="s">
        <v>3</v>
      </c>
      <c r="D21" s="27" t="s">
        <v>110</v>
      </c>
      <c r="E21" s="49">
        <f t="shared" si="0"/>
        <v>6529400</v>
      </c>
      <c r="F21" s="49">
        <v>6529400</v>
      </c>
      <c r="G21" s="49">
        <v>0</v>
      </c>
      <c r="H21" s="49">
        <v>0</v>
      </c>
      <c r="I21" s="49">
        <v>0</v>
      </c>
    </row>
    <row r="22" ht="24" customHeight="1" spans="1:9">
      <c r="A22" s="36" t="s">
        <v>107</v>
      </c>
      <c r="B22" s="36" t="s">
        <v>109</v>
      </c>
      <c r="C22" s="36" t="s">
        <v>90</v>
      </c>
      <c r="D22" s="27" t="s">
        <v>111</v>
      </c>
      <c r="E22" s="49">
        <f t="shared" si="0"/>
        <v>6529400</v>
      </c>
      <c r="F22" s="49">
        <v>6529400</v>
      </c>
      <c r="G22" s="49">
        <v>0</v>
      </c>
      <c r="H22" s="49">
        <v>0</v>
      </c>
      <c r="I22" s="49">
        <v>0</v>
      </c>
    </row>
    <row r="23" ht="24" customHeight="1" spans="1:9">
      <c r="A23" s="36" t="s">
        <v>112</v>
      </c>
      <c r="B23" s="36" t="s">
        <v>3</v>
      </c>
      <c r="C23" s="36" t="s">
        <v>3</v>
      </c>
      <c r="D23" s="27" t="s">
        <v>113</v>
      </c>
      <c r="E23" s="49">
        <f t="shared" si="0"/>
        <v>3515840</v>
      </c>
      <c r="F23" s="49">
        <v>3515840</v>
      </c>
      <c r="G23" s="49">
        <v>0</v>
      </c>
      <c r="H23" s="49">
        <v>0</v>
      </c>
      <c r="I23" s="49">
        <v>0</v>
      </c>
    </row>
    <row r="24" ht="24" customHeight="1" spans="1:9">
      <c r="A24" s="36" t="s">
        <v>112</v>
      </c>
      <c r="B24" s="36" t="s">
        <v>90</v>
      </c>
      <c r="C24" s="36" t="s">
        <v>3</v>
      </c>
      <c r="D24" s="27" t="s">
        <v>114</v>
      </c>
      <c r="E24" s="49">
        <f t="shared" si="0"/>
        <v>3515840</v>
      </c>
      <c r="F24" s="49">
        <v>3515840</v>
      </c>
      <c r="G24" s="49">
        <v>0</v>
      </c>
      <c r="H24" s="49">
        <v>0</v>
      </c>
      <c r="I24" s="49">
        <v>0</v>
      </c>
    </row>
    <row r="25" ht="24" customHeight="1" spans="1:9">
      <c r="A25" s="36" t="s">
        <v>112</v>
      </c>
      <c r="B25" s="36" t="s">
        <v>90</v>
      </c>
      <c r="C25" s="36" t="s">
        <v>115</v>
      </c>
      <c r="D25" s="27" t="s">
        <v>116</v>
      </c>
      <c r="E25" s="49">
        <f t="shared" si="0"/>
        <v>3515840</v>
      </c>
      <c r="F25" s="49">
        <v>3515840</v>
      </c>
      <c r="G25" s="49">
        <v>0</v>
      </c>
      <c r="H25" s="49">
        <v>0</v>
      </c>
      <c r="I25" s="49">
        <v>0</v>
      </c>
    </row>
    <row r="26" ht="24" customHeight="1" spans="1:9">
      <c r="A26" s="26" t="s">
        <v>58</v>
      </c>
      <c r="B26" s="26"/>
      <c r="C26" s="26"/>
      <c r="D26" s="26"/>
      <c r="E26" s="49">
        <f t="shared" si="0"/>
        <v>99566231</v>
      </c>
      <c r="F26" s="49">
        <v>99466231</v>
      </c>
      <c r="G26" s="49">
        <v>100000</v>
      </c>
      <c r="H26" s="49">
        <v>0</v>
      </c>
      <c r="I26" s="49">
        <v>0</v>
      </c>
    </row>
  </sheetData>
  <sheetProtection password="CC3D" sheet="1"/>
  <mergeCells count="12">
    <mergeCell ref="A2:I2"/>
    <mergeCell ref="A4:H4"/>
    <mergeCell ref="A6:D6"/>
    <mergeCell ref="E6:I6"/>
    <mergeCell ref="A7:C7"/>
    <mergeCell ref="A26:D26"/>
    <mergeCell ref="D7:D8"/>
    <mergeCell ref="E7:E8"/>
    <mergeCell ref="F7:F8"/>
    <mergeCell ref="G7:G8"/>
    <mergeCell ref="H7:H8"/>
    <mergeCell ref="I7:I8"/>
  </mergeCells>
  <pageMargins left="0.79" right="0.79" top="0.79" bottom="0.7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A6" sqref="A6:D6"/>
    </sheetView>
  </sheetViews>
  <sheetFormatPr defaultColWidth="9" defaultRowHeight="12.7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3"/>
      <c r="B1" s="3"/>
      <c r="C1" s="3"/>
      <c r="D1" s="3"/>
      <c r="E1" s="22"/>
      <c r="F1" s="22"/>
      <c r="G1" s="22" t="s">
        <v>117</v>
      </c>
    </row>
    <row r="2" ht="24" customHeight="1" spans="1:7">
      <c r="A2" s="2" t="s">
        <v>118</v>
      </c>
      <c r="B2" s="2"/>
      <c r="C2" s="2"/>
      <c r="D2" s="2"/>
      <c r="E2" s="2"/>
      <c r="F2" s="2"/>
      <c r="G2" s="2"/>
    </row>
    <row r="4" ht="24" customHeight="1" spans="1:7">
      <c r="A4" s="3" t="s">
        <v>52</v>
      </c>
      <c r="B4" s="3"/>
      <c r="C4" s="3"/>
      <c r="D4" s="3"/>
      <c r="E4" s="3"/>
      <c r="F4" s="3"/>
      <c r="G4" s="22" t="s">
        <v>53</v>
      </c>
    </row>
    <row r="6" ht="24" customHeight="1" spans="1:7">
      <c r="A6" s="33" t="s">
        <v>56</v>
      </c>
      <c r="B6" s="33"/>
      <c r="C6" s="33"/>
      <c r="D6" s="33"/>
      <c r="E6" s="33" t="s">
        <v>119</v>
      </c>
      <c r="F6" s="33"/>
      <c r="G6" s="33"/>
    </row>
    <row r="7" ht="24" customHeight="1" spans="1:7">
      <c r="A7" s="38" t="s">
        <v>79</v>
      </c>
      <c r="B7" s="38"/>
      <c r="C7" s="38"/>
      <c r="D7" s="33" t="s">
        <v>80</v>
      </c>
      <c r="E7" s="33" t="s">
        <v>58</v>
      </c>
      <c r="F7" s="39" t="s">
        <v>59</v>
      </c>
      <c r="G7" s="33" t="s">
        <v>60</v>
      </c>
    </row>
    <row r="8" ht="24" customHeight="1" spans="1:7">
      <c r="A8" s="33" t="s">
        <v>85</v>
      </c>
      <c r="B8" s="33" t="s">
        <v>86</v>
      </c>
      <c r="C8" s="33" t="s">
        <v>87</v>
      </c>
      <c r="D8" s="33"/>
      <c r="E8" s="33"/>
      <c r="F8" s="39"/>
      <c r="G8" s="33"/>
    </row>
    <row r="9" ht="13.5" hidden="1" customHeight="1" spans="1:7">
      <c r="A9" s="32"/>
      <c r="B9" s="32"/>
      <c r="C9" s="32"/>
      <c r="D9" s="32"/>
      <c r="E9" s="35"/>
      <c r="F9" s="35" t="s">
        <v>3</v>
      </c>
      <c r="G9" s="35" t="s">
        <v>3</v>
      </c>
    </row>
    <row r="10" ht="24" customHeight="1" spans="1:7">
      <c r="A10" s="26" t="s">
        <v>88</v>
      </c>
      <c r="B10" s="26" t="s">
        <v>3</v>
      </c>
      <c r="C10" s="26" t="s">
        <v>3</v>
      </c>
      <c r="D10" s="27" t="s">
        <v>89</v>
      </c>
      <c r="E10" s="29">
        <f t="shared" ref="E10:E27" si="0">SUM(F10,G10)</f>
        <v>73510091</v>
      </c>
      <c r="F10" s="29">
        <v>61453342</v>
      </c>
      <c r="G10" s="29">
        <v>12056749</v>
      </c>
    </row>
    <row r="11" ht="24" customHeight="1" spans="1:7">
      <c r="A11" s="26" t="s">
        <v>88</v>
      </c>
      <c r="B11" s="26" t="s">
        <v>90</v>
      </c>
      <c r="C11" s="26" t="s">
        <v>3</v>
      </c>
      <c r="D11" s="27" t="s">
        <v>91</v>
      </c>
      <c r="E11" s="29">
        <f t="shared" si="0"/>
        <v>12718893</v>
      </c>
      <c r="F11" s="29">
        <v>11151054</v>
      </c>
      <c r="G11" s="29">
        <v>1567839</v>
      </c>
    </row>
    <row r="12" ht="24" customHeight="1" spans="1:7">
      <c r="A12" s="26" t="s">
        <v>88</v>
      </c>
      <c r="B12" s="26" t="s">
        <v>90</v>
      </c>
      <c r="C12" s="26" t="s">
        <v>92</v>
      </c>
      <c r="D12" s="27" t="s">
        <v>93</v>
      </c>
      <c r="E12" s="29">
        <f t="shared" si="0"/>
        <v>12718893</v>
      </c>
      <c r="F12" s="29">
        <v>11151054</v>
      </c>
      <c r="G12" s="29">
        <v>1567839</v>
      </c>
    </row>
    <row r="13" ht="24" customHeight="1" spans="1:7">
      <c r="A13" s="26" t="s">
        <v>88</v>
      </c>
      <c r="B13" s="26" t="s">
        <v>94</v>
      </c>
      <c r="C13" s="26" t="s">
        <v>3</v>
      </c>
      <c r="D13" s="27" t="s">
        <v>95</v>
      </c>
      <c r="E13" s="29">
        <f t="shared" si="0"/>
        <v>60791198</v>
      </c>
      <c r="F13" s="29">
        <v>50302288</v>
      </c>
      <c r="G13" s="29">
        <v>10488910</v>
      </c>
    </row>
    <row r="14" ht="24" customHeight="1" spans="1:7">
      <c r="A14" s="26" t="s">
        <v>88</v>
      </c>
      <c r="B14" s="26" t="s">
        <v>94</v>
      </c>
      <c r="C14" s="26" t="s">
        <v>96</v>
      </c>
      <c r="D14" s="27" t="s">
        <v>97</v>
      </c>
      <c r="E14" s="29">
        <f t="shared" si="0"/>
        <v>60791198</v>
      </c>
      <c r="F14" s="29">
        <v>50302288</v>
      </c>
      <c r="G14" s="29">
        <v>10488910</v>
      </c>
    </row>
    <row r="15" ht="24" customHeight="1" spans="1:7">
      <c r="A15" s="26" t="s">
        <v>98</v>
      </c>
      <c r="B15" s="26" t="s">
        <v>3</v>
      </c>
      <c r="C15" s="26" t="s">
        <v>3</v>
      </c>
      <c r="D15" s="27" t="s">
        <v>99</v>
      </c>
      <c r="E15" s="29">
        <f t="shared" si="0"/>
        <v>16010900</v>
      </c>
      <c r="F15" s="29">
        <v>16010900</v>
      </c>
      <c r="G15" s="29">
        <v>0</v>
      </c>
    </row>
    <row r="16" ht="24" customHeight="1" spans="1:7">
      <c r="A16" s="26" t="s">
        <v>98</v>
      </c>
      <c r="B16" s="26" t="s">
        <v>100</v>
      </c>
      <c r="C16" s="26" t="s">
        <v>3</v>
      </c>
      <c r="D16" s="27" t="s">
        <v>101</v>
      </c>
      <c r="E16" s="29">
        <f t="shared" si="0"/>
        <v>16010900</v>
      </c>
      <c r="F16" s="29">
        <v>16010900</v>
      </c>
      <c r="G16" s="29">
        <v>0</v>
      </c>
    </row>
    <row r="17" ht="24" customHeight="1" spans="1:7">
      <c r="A17" s="26" t="s">
        <v>98</v>
      </c>
      <c r="B17" s="26" t="s">
        <v>100</v>
      </c>
      <c r="C17" s="26" t="s">
        <v>90</v>
      </c>
      <c r="D17" s="27" t="s">
        <v>102</v>
      </c>
      <c r="E17" s="29">
        <f t="shared" si="0"/>
        <v>3910680</v>
      </c>
      <c r="F17" s="29">
        <v>3910680</v>
      </c>
      <c r="G17" s="29">
        <v>0</v>
      </c>
    </row>
    <row r="18" ht="24" customHeight="1" spans="1:7">
      <c r="A18" s="26" t="s">
        <v>98</v>
      </c>
      <c r="B18" s="26" t="s">
        <v>100</v>
      </c>
      <c r="C18" s="26" t="s">
        <v>100</v>
      </c>
      <c r="D18" s="27" t="s">
        <v>103</v>
      </c>
      <c r="E18" s="29">
        <f t="shared" si="0"/>
        <v>8036200</v>
      </c>
      <c r="F18" s="29">
        <v>8036200</v>
      </c>
      <c r="G18" s="29">
        <v>0</v>
      </c>
    </row>
    <row r="19" ht="24" customHeight="1" spans="1:7">
      <c r="A19" s="26" t="s">
        <v>98</v>
      </c>
      <c r="B19" s="26" t="s">
        <v>100</v>
      </c>
      <c r="C19" s="26" t="s">
        <v>104</v>
      </c>
      <c r="D19" s="27" t="s">
        <v>105</v>
      </c>
      <c r="E19" s="29">
        <f t="shared" si="0"/>
        <v>4018100</v>
      </c>
      <c r="F19" s="29">
        <v>4018100</v>
      </c>
      <c r="G19" s="29">
        <v>0</v>
      </c>
    </row>
    <row r="20" ht="24" customHeight="1" spans="1:7">
      <c r="A20" s="26" t="s">
        <v>98</v>
      </c>
      <c r="B20" s="26" t="s">
        <v>100</v>
      </c>
      <c r="C20" s="26" t="s">
        <v>96</v>
      </c>
      <c r="D20" s="27" t="s">
        <v>106</v>
      </c>
      <c r="E20" s="29">
        <f t="shared" si="0"/>
        <v>45920</v>
      </c>
      <c r="F20" s="29">
        <v>45920</v>
      </c>
      <c r="G20" s="29">
        <v>0</v>
      </c>
    </row>
    <row r="21" ht="24" customHeight="1" spans="1:7">
      <c r="A21" s="26" t="s">
        <v>107</v>
      </c>
      <c r="B21" s="26" t="s">
        <v>3</v>
      </c>
      <c r="C21" s="26" t="s">
        <v>3</v>
      </c>
      <c r="D21" s="27" t="s">
        <v>108</v>
      </c>
      <c r="E21" s="29">
        <f t="shared" si="0"/>
        <v>6529400</v>
      </c>
      <c r="F21" s="29">
        <v>6529400</v>
      </c>
      <c r="G21" s="29">
        <v>0</v>
      </c>
    </row>
    <row r="22" ht="24" customHeight="1" spans="1:7">
      <c r="A22" s="26" t="s">
        <v>107</v>
      </c>
      <c r="B22" s="26" t="s">
        <v>109</v>
      </c>
      <c r="C22" s="26" t="s">
        <v>3</v>
      </c>
      <c r="D22" s="27" t="s">
        <v>110</v>
      </c>
      <c r="E22" s="29">
        <f t="shared" si="0"/>
        <v>6529400</v>
      </c>
      <c r="F22" s="29">
        <v>6529400</v>
      </c>
      <c r="G22" s="29">
        <v>0</v>
      </c>
    </row>
    <row r="23" ht="24" customHeight="1" spans="1:7">
      <c r="A23" s="26" t="s">
        <v>107</v>
      </c>
      <c r="B23" s="26" t="s">
        <v>109</v>
      </c>
      <c r="C23" s="26" t="s">
        <v>90</v>
      </c>
      <c r="D23" s="27" t="s">
        <v>111</v>
      </c>
      <c r="E23" s="29">
        <f t="shared" si="0"/>
        <v>6529400</v>
      </c>
      <c r="F23" s="29">
        <v>6529400</v>
      </c>
      <c r="G23" s="29">
        <v>0</v>
      </c>
    </row>
    <row r="24" ht="24" customHeight="1" spans="1:7">
      <c r="A24" s="26" t="s">
        <v>112</v>
      </c>
      <c r="B24" s="26" t="s">
        <v>3</v>
      </c>
      <c r="C24" s="26" t="s">
        <v>3</v>
      </c>
      <c r="D24" s="27" t="s">
        <v>113</v>
      </c>
      <c r="E24" s="29">
        <f t="shared" si="0"/>
        <v>3515840</v>
      </c>
      <c r="F24" s="29">
        <v>3515840</v>
      </c>
      <c r="G24" s="29">
        <v>0</v>
      </c>
    </row>
    <row r="25" ht="24" customHeight="1" spans="1:7">
      <c r="A25" s="26" t="s">
        <v>112</v>
      </c>
      <c r="B25" s="26" t="s">
        <v>90</v>
      </c>
      <c r="C25" s="26" t="s">
        <v>3</v>
      </c>
      <c r="D25" s="27" t="s">
        <v>114</v>
      </c>
      <c r="E25" s="29">
        <f t="shared" si="0"/>
        <v>3515840</v>
      </c>
      <c r="F25" s="29">
        <v>3515840</v>
      </c>
      <c r="G25" s="29">
        <v>0</v>
      </c>
    </row>
    <row r="26" ht="24" customHeight="1" spans="1:7">
      <c r="A26" s="26" t="s">
        <v>112</v>
      </c>
      <c r="B26" s="26" t="s">
        <v>90</v>
      </c>
      <c r="C26" s="26" t="s">
        <v>115</v>
      </c>
      <c r="D26" s="27" t="s">
        <v>116</v>
      </c>
      <c r="E26" s="29">
        <f t="shared" si="0"/>
        <v>3515840</v>
      </c>
      <c r="F26" s="29">
        <v>3515840</v>
      </c>
      <c r="G26" s="29">
        <v>0</v>
      </c>
    </row>
    <row r="27" ht="24" customHeight="1" spans="1:7">
      <c r="A27" s="26" t="s">
        <v>58</v>
      </c>
      <c r="B27" s="26"/>
      <c r="C27" s="26"/>
      <c r="D27" s="26"/>
      <c r="E27" s="29">
        <f t="shared" si="0"/>
        <v>99566231</v>
      </c>
      <c r="F27" s="29">
        <v>87509482</v>
      </c>
      <c r="G27" s="29">
        <v>12056749</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cjy</cp:lastModifiedBy>
  <dcterms:created xsi:type="dcterms:W3CDTF">2026-01-26T09:56:00Z</dcterms:created>
  <dcterms:modified xsi:type="dcterms:W3CDTF">2026-01-27T08:55:13Z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DE68D2D8EFFE452DA7133885EA4CB8DF</vt:lpwstr>
  </property>
  <property fmtid="{D5CDD505-2E9C-101B-9397-08002B2CF9AE}" pid="3" name="KSOProductBuildVer">
    <vt:lpwstr>2052-10.8.2.6666</vt:lpwstr>
  </property>
</Properties>
</file>